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องการบิน\งบประมาณ  2564\Open Data\EX_Data\ผลแผนไฟป่า\"/>
    </mc:Choice>
  </mc:AlternateContent>
  <xr:revisionPtr revIDLastSave="0" documentId="13_ncr:1_{3546C507-F5C1-4925-A885-4CFE18B37A70}" xr6:coauthVersionLast="47" xr6:coauthVersionMax="47" xr10:uidLastSave="{00000000-0000-0000-0000-000000000000}"/>
  <bookViews>
    <workbookView xWindow="-108" yWindow="-108" windowWidth="23256" windowHeight="12576" xr2:uid="{AA83EE9F-12E4-41EF-B38B-3FD393B3BD09}"/>
  </bookViews>
  <sheets>
    <sheet name="ก.พ.64" sheetId="1" r:id="rId1"/>
  </sheets>
  <definedNames>
    <definedName name="_xlnm.Print_Area" localSheetId="0">ก.พ.64!$A$1:$I$19</definedName>
    <definedName name="_xlnm.Print_Titles" localSheetId="0">ก.พ.64!$1:$4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E17" i="1"/>
  <c r="F17" i="1"/>
  <c r="D17" i="1"/>
  <c r="E15" i="1"/>
  <c r="F15" i="1"/>
  <c r="D15" i="1"/>
  <c r="E12" i="1"/>
  <c r="F12" i="1"/>
  <c r="G12" i="1"/>
  <c r="D12" i="1"/>
  <c r="E10" i="1"/>
  <c r="F10" i="1"/>
  <c r="G10" i="1"/>
  <c r="D10" i="1"/>
  <c r="E8" i="1"/>
  <c r="F8" i="1"/>
  <c r="D8" i="1"/>
  <c r="E6" i="1"/>
  <c r="F6" i="1"/>
  <c r="D6" i="1"/>
  <c r="G16" i="1"/>
  <c r="G17" i="1" s="1"/>
  <c r="G14" i="1"/>
  <c r="G15" i="1" s="1"/>
  <c r="G13" i="1"/>
  <c r="G7" i="1"/>
  <c r="G8" i="1" s="1"/>
  <c r="G5" i="1"/>
  <c r="G6" i="1" s="1"/>
  <c r="E19" i="1" l="1"/>
  <c r="F19" i="1"/>
  <c r="G19" i="1"/>
  <c r="D19" i="1"/>
</calcChain>
</file>

<file path=xl/sharedStrings.xml><?xml version="1.0" encoding="utf-8"?>
<sst xmlns="http://schemas.openxmlformats.org/spreadsheetml/2006/main" count="26" uniqueCount="19">
  <si>
    <t>วัน เดือน ปี</t>
  </si>
  <si>
    <t>ชั่วโมงบิน</t>
  </si>
  <si>
    <t>เที่ยวบิน</t>
  </si>
  <si>
    <t>ทิ้งน้ำดับไฟ</t>
  </si>
  <si>
    <t>จำนวน (คน)</t>
  </si>
  <si>
    <t>จำนวน (ลิตร)</t>
  </si>
  <si>
    <t>(เที่ยวบิน)</t>
  </si>
  <si>
    <t>ส่งกำลังพล</t>
  </si>
  <si>
    <t>อากาศยาน</t>
  </si>
  <si>
    <t>−</t>
  </si>
  <si>
    <t>ภารกิจ/พื้นที่เป้าหมาย</t>
  </si>
  <si>
    <t>อช.แม่ปิง จ.ลำพูน</t>
  </si>
  <si>
    <t>ป่าสงวนฯ อ.ดอยเต่า จ.เชียงใหม่</t>
  </si>
  <si>
    <t>กองการบิน สำนักงานปลัดกระทรวงทรัพยากรธรรมชาติและสิ่งแวดล้อม ประจำปีงบประมาณ พ.ศ. 2564</t>
  </si>
  <si>
    <t>ผลปฏิบัติการบินสนับสนุนภารกิจการแก้ไขปัญหาไฟป่าและหมอกควันในพื้นที่กลุ่มจังหวัดภาคเหนือ ประจำเดือนกุมภาพันธ์ 2564</t>
  </si>
  <si>
    <t>รวมเดือนกุมภาพันธ์ 64</t>
  </si>
  <si>
    <t>ขสป.แม่ตื่น จ.ตาก</t>
  </si>
  <si>
    <t>บินสำรวจ</t>
  </si>
  <si>
    <t>อช.แม่ตะไคร้ จ.ลำพูน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</si>
</sst>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h]:mm"/>
    <numFmt numFmtId="188" formatCode="[$-107041E]d\ mmm\ yy;@"/>
    <numFmt numFmtId="189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22"/>
      <color theme="0"/>
      <name val="TH SarabunPSK"/>
      <family val="2"/>
    </font>
    <font>
      <b/>
      <sz val="18"/>
      <color rgb="FFFF0000"/>
      <name val="TH SarabunPSK"/>
      <family val="2"/>
    </font>
    <font>
      <sz val="2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horizontal="center" vertical="center" shrinkToFit="1"/>
    </xf>
    <xf numFmtId="188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187" fontId="5" fillId="3" borderId="3" xfId="0" applyNumberFormat="1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188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187" fontId="5" fillId="3" borderId="7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187" fontId="6" fillId="4" borderId="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187" fontId="3" fillId="0" borderId="0" xfId="0" applyNumberFormat="1" applyFont="1" applyAlignment="1">
      <alignment horizontal="center" vertical="center" shrinkToFit="1"/>
    </xf>
    <xf numFmtId="2" fontId="3" fillId="3" borderId="7" xfId="0" applyNumberFormat="1" applyFont="1" applyFill="1" applyBorder="1" applyAlignment="1">
      <alignment horizontal="center" vertical="center" shrinkToFit="1"/>
    </xf>
    <xf numFmtId="2" fontId="3" fillId="0" borderId="0" xfId="0" applyNumberFormat="1" applyFont="1" applyAlignment="1">
      <alignment horizontal="right" vertical="center" shrinkToFit="1"/>
    </xf>
    <xf numFmtId="0" fontId="5" fillId="5" borderId="7" xfId="0" applyFont="1" applyFill="1" applyBorder="1" applyAlignment="1">
      <alignment horizontal="center" vertical="center" shrinkToFit="1"/>
    </xf>
    <xf numFmtId="187" fontId="5" fillId="5" borderId="7" xfId="0" applyNumberFormat="1" applyFont="1" applyFill="1" applyBorder="1" applyAlignment="1">
      <alignment horizontal="center" vertical="center" shrinkToFit="1"/>
    </xf>
    <xf numFmtId="2" fontId="3" fillId="5" borderId="7" xfId="0" applyNumberFormat="1" applyFont="1" applyFill="1" applyBorder="1" applyAlignment="1">
      <alignment horizontal="right" vertical="center" shrinkToFit="1"/>
    </xf>
    <xf numFmtId="15" fontId="3" fillId="0" borderId="0" xfId="0" applyNumberFormat="1" applyFont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shrinkToFit="1"/>
    </xf>
    <xf numFmtId="0" fontId="3" fillId="3" borderId="13" xfId="0" applyFont="1" applyFill="1" applyBorder="1" applyAlignment="1">
      <alignment horizontal="center" vertical="center" shrinkToFit="1"/>
    </xf>
    <xf numFmtId="1" fontId="3" fillId="3" borderId="3" xfId="0" applyNumberFormat="1" applyFont="1" applyFill="1" applyBorder="1" applyAlignment="1">
      <alignment horizontal="center" vertical="center" shrinkToFit="1"/>
    </xf>
    <xf numFmtId="1" fontId="3" fillId="3" borderId="7" xfId="0" applyNumberFormat="1" applyFont="1" applyFill="1" applyBorder="1" applyAlignment="1">
      <alignment horizontal="center" vertical="center" shrinkToFit="1"/>
    </xf>
    <xf numFmtId="1" fontId="5" fillId="5" borderId="7" xfId="0" applyNumberFormat="1" applyFont="1" applyFill="1" applyBorder="1" applyAlignment="1">
      <alignment horizontal="center" vertical="center" shrinkToFit="1"/>
    </xf>
    <xf numFmtId="1" fontId="6" fillId="4" borderId="1" xfId="0" applyNumberFormat="1" applyFont="1" applyFill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189" fontId="3" fillId="3" borderId="3" xfId="1" applyNumberFormat="1" applyFont="1" applyFill="1" applyBorder="1" applyAlignment="1">
      <alignment horizontal="center" vertical="center" shrinkToFit="1"/>
    </xf>
    <xf numFmtId="189" fontId="3" fillId="3" borderId="7" xfId="1" applyNumberFormat="1" applyFont="1" applyFill="1" applyBorder="1" applyAlignment="1">
      <alignment horizontal="center" vertical="center" shrinkToFit="1"/>
    </xf>
    <xf numFmtId="189" fontId="5" fillId="5" borderId="7" xfId="1" applyNumberFormat="1" applyFont="1" applyFill="1" applyBorder="1" applyAlignment="1">
      <alignment horizontal="center" vertical="center" shrinkToFit="1"/>
    </xf>
    <xf numFmtId="189" fontId="6" fillId="4" borderId="1" xfId="1" applyNumberFormat="1" applyFont="1" applyFill="1" applyBorder="1" applyAlignment="1">
      <alignment horizontal="center" vertical="center" shrinkToFit="1"/>
    </xf>
    <xf numFmtId="189" fontId="3" fillId="0" borderId="0" xfId="1" applyNumberFormat="1" applyFont="1" applyAlignment="1">
      <alignment horizontal="center" vertical="center" shrinkToFit="1"/>
    </xf>
    <xf numFmtId="1" fontId="3" fillId="3" borderId="11" xfId="0" applyNumberFormat="1" applyFont="1" applyFill="1" applyBorder="1" applyAlignment="1">
      <alignment horizontal="center" vertical="center" shrinkToFit="1"/>
    </xf>
    <xf numFmtId="189" fontId="3" fillId="3" borderId="11" xfId="1" applyNumberFormat="1" applyFont="1" applyFill="1" applyBorder="1" applyAlignment="1">
      <alignment horizontal="center" vertical="center" shrinkToFit="1"/>
    </xf>
    <xf numFmtId="187" fontId="5" fillId="3" borderId="11" xfId="0" applyNumberFormat="1" applyFont="1" applyFill="1" applyBorder="1" applyAlignment="1">
      <alignment horizontal="center" vertical="center" shrinkToFit="1"/>
    </xf>
    <xf numFmtId="2" fontId="3" fillId="3" borderId="11" xfId="0" applyNumberFormat="1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187" fontId="11" fillId="2" borderId="7" xfId="0" applyNumberFormat="1" applyFont="1" applyFill="1" applyBorder="1" applyAlignment="1">
      <alignment horizontal="center" vertical="center" shrinkToFit="1"/>
    </xf>
    <xf numFmtId="1" fontId="11" fillId="2" borderId="7" xfId="0" applyNumberFormat="1" applyFont="1" applyFill="1" applyBorder="1" applyAlignment="1">
      <alignment horizontal="center" vertical="center" shrinkToFit="1"/>
    </xf>
    <xf numFmtId="189" fontId="11" fillId="2" borderId="7" xfId="1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2" fontId="11" fillId="2" borderId="7" xfId="0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" fontId="10" fillId="4" borderId="7" xfId="0" applyNumberFormat="1" applyFont="1" applyFill="1" applyBorder="1" applyAlignment="1">
      <alignment horizontal="center" vertical="center" shrinkToFit="1"/>
    </xf>
    <xf numFmtId="189" fontId="10" fillId="4" borderId="5" xfId="1" applyNumberFormat="1" applyFont="1" applyFill="1" applyBorder="1" applyAlignment="1">
      <alignment horizontal="center" vertical="center" shrinkToFit="1"/>
    </xf>
    <xf numFmtId="189" fontId="10" fillId="4" borderId="3" xfId="1" applyNumberFormat="1" applyFont="1" applyFill="1" applyBorder="1" applyAlignment="1">
      <alignment horizontal="center" vertical="center" shrinkToFit="1"/>
    </xf>
    <xf numFmtId="2" fontId="10" fillId="4" borderId="3" xfId="0" applyNumberFormat="1" applyFont="1" applyFill="1" applyBorder="1" applyAlignment="1">
      <alignment horizontal="center" vertical="center" shrinkToFit="1"/>
    </xf>
    <xf numFmtId="1" fontId="10" fillId="4" borderId="11" xfId="1" applyNumberFormat="1" applyFont="1" applyFill="1" applyBorder="1" applyAlignment="1">
      <alignment horizontal="center" vertical="center" shrinkToFit="1"/>
    </xf>
    <xf numFmtId="0" fontId="10" fillId="4" borderId="3" xfId="0" applyFont="1" applyFill="1" applyBorder="1" applyAlignment="1">
      <alignment horizontal="center" vertical="center" shrinkToFit="1"/>
    </xf>
    <xf numFmtId="187" fontId="10" fillId="4" borderId="4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shrinkToFit="1"/>
    </xf>
    <xf numFmtId="187" fontId="10" fillId="4" borderId="8" xfId="0" applyNumberFormat="1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vertical="center" shrinkToFit="1"/>
    </xf>
    <xf numFmtId="0" fontId="9" fillId="2" borderId="8" xfId="0" applyFont="1" applyFill="1" applyBorder="1" applyAlignment="1">
      <alignment vertical="center" shrinkToFit="1"/>
    </xf>
    <xf numFmtId="0" fontId="9" fillId="2" borderId="6" xfId="0" applyFont="1" applyFill="1" applyBorder="1" applyAlignment="1">
      <alignment vertical="center" shrinkToFit="1"/>
    </xf>
    <xf numFmtId="0" fontId="7" fillId="3" borderId="0" xfId="0" applyFont="1" applyFill="1" applyAlignment="1">
      <alignment horizontal="center" vertical="center" shrinkToFit="1"/>
    </xf>
    <xf numFmtId="43" fontId="10" fillId="4" borderId="2" xfId="1" applyFont="1" applyFill="1" applyBorder="1" applyAlignment="1">
      <alignment horizontal="center" vertical="center" shrinkToFit="1"/>
    </xf>
    <xf numFmtId="43" fontId="10" fillId="4" borderId="1" xfId="1" applyFont="1" applyFill="1" applyBorder="1" applyAlignment="1">
      <alignment horizontal="center" vertical="center" shrinkToFit="1"/>
    </xf>
    <xf numFmtId="2" fontId="10" fillId="4" borderId="1" xfId="0" applyNumberFormat="1" applyFont="1" applyFill="1" applyBorder="1" applyAlignment="1">
      <alignment horizontal="center" vertical="center" shrinkToFit="1"/>
    </xf>
    <xf numFmtId="188" fontId="3" fillId="0" borderId="0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8CFA4-E2E6-4ECC-9EDC-795CBFC8388E}">
  <sheetPr>
    <pageSetUpPr fitToPage="1"/>
  </sheetPr>
  <dimension ref="A1:I20"/>
  <sheetViews>
    <sheetView tabSelected="1" zoomScale="66" zoomScaleNormal="66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Q11" sqref="Q11"/>
    </sheetView>
  </sheetViews>
  <sheetFormatPr defaultColWidth="8.8984375" defaultRowHeight="24.6" x14ac:dyDescent="0.25"/>
  <cols>
    <col min="1" max="1" width="18.19921875" style="1" customWidth="1"/>
    <col min="2" max="2" width="50.69921875" style="13" customWidth="1"/>
    <col min="3" max="3" width="15.09765625" style="1" customWidth="1"/>
    <col min="4" max="4" width="12.8984375" style="14" customWidth="1"/>
    <col min="5" max="5" width="13.69921875" style="28" customWidth="1"/>
    <col min="6" max="6" width="13.3984375" style="33" customWidth="1"/>
    <col min="7" max="7" width="16.59765625" style="33" customWidth="1"/>
    <col min="8" max="8" width="12.19921875" style="16" customWidth="1"/>
    <col min="9" max="9" width="15.69921875" style="16" customWidth="1"/>
    <col min="10" max="16384" width="8.8984375" style="1"/>
  </cols>
  <sheetData>
    <row r="1" spans="1:9" ht="30" x14ac:dyDescent="0.25">
      <c r="A1" s="58" t="s">
        <v>14</v>
      </c>
      <c r="B1" s="58"/>
      <c r="C1" s="58"/>
      <c r="D1" s="58"/>
      <c r="E1" s="58"/>
      <c r="F1" s="58"/>
      <c r="G1" s="58"/>
      <c r="H1" s="58"/>
      <c r="I1" s="58"/>
    </row>
    <row r="2" spans="1:9" ht="30" x14ac:dyDescent="0.25">
      <c r="A2" s="58" t="s">
        <v>13</v>
      </c>
      <c r="B2" s="58"/>
      <c r="C2" s="58"/>
      <c r="D2" s="58"/>
      <c r="E2" s="58"/>
      <c r="F2" s="58"/>
      <c r="G2" s="58"/>
      <c r="H2" s="58"/>
      <c r="I2" s="58"/>
    </row>
    <row r="3" spans="1:9" s="44" customFormat="1" ht="33.75" customHeight="1" x14ac:dyDescent="0.25">
      <c r="A3" s="50" t="s">
        <v>0</v>
      </c>
      <c r="B3" s="50" t="s">
        <v>10</v>
      </c>
      <c r="C3" s="50" t="s">
        <v>8</v>
      </c>
      <c r="D3" s="51" t="s">
        <v>1</v>
      </c>
      <c r="E3" s="49" t="s">
        <v>17</v>
      </c>
      <c r="F3" s="59" t="s">
        <v>3</v>
      </c>
      <c r="G3" s="60"/>
      <c r="H3" s="61" t="s">
        <v>7</v>
      </c>
      <c r="I3" s="61"/>
    </row>
    <row r="4" spans="1:9" s="44" customFormat="1" ht="38.25" customHeight="1" x14ac:dyDescent="0.25">
      <c r="A4" s="53"/>
      <c r="B4" s="53"/>
      <c r="C4" s="53"/>
      <c r="D4" s="54"/>
      <c r="E4" s="45" t="s">
        <v>6</v>
      </c>
      <c r="F4" s="46" t="s">
        <v>2</v>
      </c>
      <c r="G4" s="47" t="s">
        <v>5</v>
      </c>
      <c r="H4" s="48" t="s">
        <v>2</v>
      </c>
      <c r="I4" s="48" t="s">
        <v>4</v>
      </c>
    </row>
    <row r="5" spans="1:9" ht="32.25" customHeight="1" x14ac:dyDescent="0.25">
      <c r="A5" s="2">
        <v>44242</v>
      </c>
      <c r="B5" s="3" t="s">
        <v>11</v>
      </c>
      <c r="C5" s="4">
        <v>1105</v>
      </c>
      <c r="D5" s="5">
        <v>0.3576388888888889</v>
      </c>
      <c r="E5" s="24">
        <v>1</v>
      </c>
      <c r="F5" s="29">
        <v>24</v>
      </c>
      <c r="G5" s="29">
        <f>F5*500</f>
        <v>12000</v>
      </c>
      <c r="H5" s="15"/>
      <c r="I5" s="15"/>
    </row>
    <row r="6" spans="1:9" s="42" customFormat="1" ht="37.5" customHeight="1" x14ac:dyDescent="0.25">
      <c r="A6" s="55"/>
      <c r="B6" s="55"/>
      <c r="C6" s="38"/>
      <c r="D6" s="39">
        <f>D5</f>
        <v>0.3576388888888889</v>
      </c>
      <c r="E6" s="40">
        <f t="shared" ref="E6:G6" si="0">E5</f>
        <v>1</v>
      </c>
      <c r="F6" s="41">
        <f t="shared" si="0"/>
        <v>24</v>
      </c>
      <c r="G6" s="41">
        <f t="shared" si="0"/>
        <v>12000</v>
      </c>
      <c r="H6" s="43"/>
      <c r="I6" s="43"/>
    </row>
    <row r="7" spans="1:9" ht="33" customHeight="1" x14ac:dyDescent="0.25">
      <c r="A7" s="7">
        <v>44243</v>
      </c>
      <c r="B7" s="8" t="s">
        <v>11</v>
      </c>
      <c r="C7" s="9">
        <v>1105</v>
      </c>
      <c r="D7" s="10">
        <v>0.19444444444444445</v>
      </c>
      <c r="E7" s="25">
        <v>2</v>
      </c>
      <c r="F7" s="30">
        <v>16</v>
      </c>
      <c r="G7" s="30">
        <f>F7*500</f>
        <v>8000</v>
      </c>
      <c r="H7" s="15"/>
      <c r="I7" s="15"/>
    </row>
    <row r="8" spans="1:9" s="42" customFormat="1" ht="37.5" customHeight="1" x14ac:dyDescent="0.25">
      <c r="A8" s="55"/>
      <c r="B8" s="55"/>
      <c r="C8" s="38"/>
      <c r="D8" s="39">
        <f>D7</f>
        <v>0.19444444444444445</v>
      </c>
      <c r="E8" s="40">
        <f t="shared" ref="E8:G8" si="1">E7</f>
        <v>2</v>
      </c>
      <c r="F8" s="41">
        <f t="shared" si="1"/>
        <v>16</v>
      </c>
      <c r="G8" s="41">
        <f t="shared" si="1"/>
        <v>8000</v>
      </c>
      <c r="H8" s="39"/>
      <c r="I8" s="39"/>
    </row>
    <row r="9" spans="1:9" ht="33" customHeight="1" x14ac:dyDescent="0.25">
      <c r="A9" s="7">
        <v>44244</v>
      </c>
      <c r="B9" s="8" t="s">
        <v>11</v>
      </c>
      <c r="C9" s="9">
        <v>1105</v>
      </c>
      <c r="D9" s="10">
        <v>0.11805555555555557</v>
      </c>
      <c r="E9" s="25">
        <v>1</v>
      </c>
      <c r="F9" s="30" t="s">
        <v>9</v>
      </c>
      <c r="G9" s="30" t="s">
        <v>9</v>
      </c>
      <c r="H9" s="15"/>
      <c r="I9" s="15"/>
    </row>
    <row r="10" spans="1:9" s="42" customFormat="1" ht="37.5" customHeight="1" x14ac:dyDescent="0.25">
      <c r="A10" s="55"/>
      <c r="B10" s="55"/>
      <c r="C10" s="38"/>
      <c r="D10" s="39">
        <f>D9</f>
        <v>0.11805555555555557</v>
      </c>
      <c r="E10" s="40">
        <f t="shared" ref="E10:G10" si="2">E9</f>
        <v>1</v>
      </c>
      <c r="F10" s="41" t="str">
        <f t="shared" si="2"/>
        <v>−</v>
      </c>
      <c r="G10" s="41" t="str">
        <f t="shared" si="2"/>
        <v>−</v>
      </c>
      <c r="H10" s="39"/>
      <c r="I10" s="39"/>
    </row>
    <row r="11" spans="1:9" ht="30" customHeight="1" x14ac:dyDescent="0.25">
      <c r="A11" s="7">
        <v>44247</v>
      </c>
      <c r="B11" s="6" t="s">
        <v>16</v>
      </c>
      <c r="C11" s="9">
        <v>1106</v>
      </c>
      <c r="D11" s="10">
        <v>0.23263888888888887</v>
      </c>
      <c r="E11" s="25">
        <v>1</v>
      </c>
      <c r="F11" s="30" t="s">
        <v>9</v>
      </c>
      <c r="G11" s="30" t="s">
        <v>9</v>
      </c>
      <c r="H11" s="15"/>
      <c r="I11" s="15"/>
    </row>
    <row r="12" spans="1:9" s="42" customFormat="1" ht="36.75" customHeight="1" x14ac:dyDescent="0.25">
      <c r="A12" s="56"/>
      <c r="B12" s="57"/>
      <c r="C12" s="38"/>
      <c r="D12" s="39">
        <f>D11</f>
        <v>0.23263888888888887</v>
      </c>
      <c r="E12" s="40">
        <f t="shared" ref="E12:G12" si="3">E11</f>
        <v>1</v>
      </c>
      <c r="F12" s="41" t="str">
        <f t="shared" si="3"/>
        <v>−</v>
      </c>
      <c r="G12" s="41" t="str">
        <f t="shared" si="3"/>
        <v>−</v>
      </c>
      <c r="H12" s="39"/>
      <c r="I12" s="39"/>
    </row>
    <row r="13" spans="1:9" ht="30.75" customHeight="1" x14ac:dyDescent="0.7">
      <c r="A13" s="62">
        <v>44248</v>
      </c>
      <c r="B13" s="22" t="s">
        <v>12</v>
      </c>
      <c r="C13" s="21">
        <v>1105</v>
      </c>
      <c r="D13" s="36">
        <v>0.125</v>
      </c>
      <c r="E13" s="34">
        <v>1</v>
      </c>
      <c r="F13" s="35">
        <v>10</v>
      </c>
      <c r="G13" s="35">
        <f>F13*500</f>
        <v>5000</v>
      </c>
      <c r="H13" s="37"/>
      <c r="I13" s="37"/>
    </row>
    <row r="14" spans="1:9" ht="30.75" customHeight="1" x14ac:dyDescent="0.25">
      <c r="A14" s="62"/>
      <c r="B14" s="23" t="s">
        <v>16</v>
      </c>
      <c r="C14" s="21">
        <v>1106</v>
      </c>
      <c r="D14" s="36">
        <v>0.16319444444444445</v>
      </c>
      <c r="E14" s="34">
        <v>1</v>
      </c>
      <c r="F14" s="35">
        <v>12</v>
      </c>
      <c r="G14" s="35">
        <f>F14*500</f>
        <v>6000</v>
      </c>
      <c r="H14" s="37"/>
      <c r="I14" s="37"/>
    </row>
    <row r="15" spans="1:9" ht="33" customHeight="1" x14ac:dyDescent="0.25">
      <c r="A15" s="55"/>
      <c r="B15" s="55"/>
      <c r="C15" s="38"/>
      <c r="D15" s="39">
        <f>D13+D14</f>
        <v>0.28819444444444442</v>
      </c>
      <c r="E15" s="40">
        <f t="shared" ref="E15:G15" si="4">E13+E14</f>
        <v>2</v>
      </c>
      <c r="F15" s="41">
        <f t="shared" si="4"/>
        <v>22</v>
      </c>
      <c r="G15" s="41">
        <f t="shared" si="4"/>
        <v>11000</v>
      </c>
      <c r="H15" s="39"/>
      <c r="I15" s="39"/>
    </row>
    <row r="16" spans="1:9" ht="30.75" customHeight="1" x14ac:dyDescent="0.25">
      <c r="A16" s="7">
        <v>44254</v>
      </c>
      <c r="B16" s="6" t="s">
        <v>18</v>
      </c>
      <c r="C16" s="9">
        <v>1105</v>
      </c>
      <c r="D16" s="10">
        <v>0.19444444444444445</v>
      </c>
      <c r="E16" s="25">
        <v>1</v>
      </c>
      <c r="F16" s="30">
        <v>34</v>
      </c>
      <c r="G16" s="30">
        <f>F16*500</f>
        <v>17000</v>
      </c>
      <c r="H16" s="15"/>
      <c r="I16" s="15"/>
    </row>
    <row r="17" spans="1:9" ht="36.75" customHeight="1" x14ac:dyDescent="0.25">
      <c r="A17" s="55"/>
      <c r="B17" s="55"/>
      <c r="C17" s="38"/>
      <c r="D17" s="39">
        <f>D16</f>
        <v>0.19444444444444445</v>
      </c>
      <c r="E17" s="40">
        <f t="shared" ref="E17:G17" si="5">E16</f>
        <v>1</v>
      </c>
      <c r="F17" s="41">
        <f t="shared" si="5"/>
        <v>34</v>
      </c>
      <c r="G17" s="41">
        <f t="shared" si="5"/>
        <v>17000</v>
      </c>
      <c r="H17" s="39"/>
      <c r="I17" s="39"/>
    </row>
    <row r="18" spans="1:9" ht="28.5" customHeight="1" x14ac:dyDescent="0.25">
      <c r="A18" s="17"/>
      <c r="B18" s="17"/>
      <c r="C18" s="17"/>
      <c r="D18" s="18"/>
      <c r="E18" s="26"/>
      <c r="F18" s="31"/>
      <c r="G18" s="31"/>
      <c r="H18" s="19"/>
      <c r="I18" s="19"/>
    </row>
    <row r="19" spans="1:9" ht="38.4" customHeight="1" x14ac:dyDescent="0.25">
      <c r="A19" s="52"/>
      <c r="B19" s="52" t="s">
        <v>15</v>
      </c>
      <c r="C19" s="11"/>
      <c r="D19" s="12">
        <f>D6+D8+D10+D12+D15+D17</f>
        <v>1.3854166666666667</v>
      </c>
      <c r="E19" s="27">
        <f t="shared" ref="E19:I19" si="6">E6+E8+E10+E12+E15+E17</f>
        <v>8</v>
      </c>
      <c r="F19" s="32">
        <f>F17+F15+F8+F6</f>
        <v>96</v>
      </c>
      <c r="G19" s="32">
        <f>G17+G15+G8+G6</f>
        <v>48000</v>
      </c>
      <c r="H19" s="12">
        <f t="shared" si="6"/>
        <v>0</v>
      </c>
      <c r="I19" s="12">
        <f t="shared" si="6"/>
        <v>0</v>
      </c>
    </row>
    <row r="20" spans="1:9" x14ac:dyDescent="0.25">
      <c r="A20" s="20"/>
    </row>
  </sheetData>
  <mergeCells count="5">
    <mergeCell ref="A1:I1"/>
    <mergeCell ref="A2:I2"/>
    <mergeCell ref="F3:G3"/>
    <mergeCell ref="H3:I3"/>
    <mergeCell ref="A13:A14"/>
  </mergeCells>
  <phoneticPr fontId="1" type="noConversion"/>
  <pageMargins left="0.59055118110236227" right="0.39370078740157483" top="0.78740157480314965" bottom="0.39370078740157483" header="0.31496062992125984" footer="0.31496062992125984"/>
  <pageSetup paperSize="9" scale="69" orientation="landscape" r:id="rId1"/>
  <ignoredErrors>
    <ignoredError xmlns:x16r3="http://schemas.microsoft.com/office/spreadsheetml/2018/08/main" sqref="E6:F6 E8:G8" x16r3:misleadingFormat="1"/>
    <ignoredError xmlns:x16r3="http://schemas.microsoft.com/office/spreadsheetml/2018/08/main" sqref="G6" formula="1" x16r3:misleadingFormat="1"/>
    <ignoredError sqref="G7 G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ก.พ.64</vt:lpstr>
      <vt:lpstr>ก.พ.64!Print_Area</vt:lpstr>
      <vt:lpstr>ก.พ.64!Print_Titles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Phattaraphan Seta</dc:creator>
  <cp:lastModifiedBy>lenovo</cp:lastModifiedBy>
  <cp:lastPrinted>2021-03-26T02:33:29Z</cp:lastPrinted>
  <dcterms:created xsi:type="dcterms:W3CDTF">2020-03-28T08:27:29Z</dcterms:created>
  <dcterms:modified xsi:type="dcterms:W3CDTF">2021-07-08T09:29:21Z</dcterms:modified>
</cp:coreProperties>
</file>