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1"/>
  <c r="D9" i="1"/>
  <c r="D8" i="2"/>
  <c r="D9" i="2"/>
  <c r="D10" i="2"/>
  <c r="D11" i="2"/>
  <c r="D7" i="2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<sst xmlns="http://schemas.openxmlformats.org/spreadsheetml/2006/main" count="145" uniqueCount="112">
  <si>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Dec.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</si>
  <si>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</si>
  <si>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</si>
  <si>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</si>
  <si>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</si>
  <si>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</si>
  <si>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</si>
  <si>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</si>
  <si>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</si>
  <si>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</si>
  <si>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</si>
  <si>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</si>
  <si>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</si>
  <si>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</si>
  <si>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</si>
  <si>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</si>
  <si>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</si>
  <si>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</si>
  <si>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</si>
  <si>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</si>
  <si>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</si>
  <si>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</si>
  <si>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</si>
  <si>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</si>
  <si>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</si>
  <si>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</si>
  <si>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</si>
  <si>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</si>
  <si>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</si>
  <si>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</si>
  <si>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</si>
  <si>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</si>
  <si>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</si>
  <si>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</si>
  <si>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</si>
  <si>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</si>
  <si>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</si>
  <si>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</si>
  <si>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</si>
  <si>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</si>
  <si>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</si>
  <si>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</si>
  <si>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</si>
  <si>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</si>
  <si>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</si>
  <si>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</si>
  <si>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</si>
  <si>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</si>
  <si>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</si>
  <si>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</si>
  <si>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</si>
  <si>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</si>
  <si>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</si>
  <si>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</si>
  <si>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</si>
  <si>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</si>
  <si>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</si>
  <si>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</si>
  <si>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</si>
  <si>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</si>
  <si>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</si>
  <si>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</si>
  <si>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</si>
  <si>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</si>
  <si>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</si>
  <si>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</si>
  <si>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</si>
  <si>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</si>
  <si>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</si>
  <si>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</si>
  <si>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</si>
  <si>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</si>
  <si>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</si>
  <si>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</si>
  <si>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</si>
  <si>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</si>
  <si>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</si>
  <si>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</si>
  <si>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</si>
  <si>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</si>
  <si>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</si>
  <si>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</si>
  <si>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</si>
  <si>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</si>
  <si>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</si>
  <si>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</si>
  <si>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</si>
  <si>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</si>
  <si>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</si>
  <si>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</si>
  <si>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</si>
  <si>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</si>
  <si>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</si>
  <si>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</si>
  <si>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</si>
  <si>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</si>
  <si>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</si>
  <si>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</si>
  <si>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</si>
  <si>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</si>
  <si>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</si>
  <si>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</si>
  <si>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</si>
  <si>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</si>
  <si>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</si>
  <si>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</si>
  <si>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</si>
  <si>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</si>
  <si>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  (สะสม ณ เดือน ธันวาคม 2561)</t>
  </si>
  <si>
    <t>ปี 2562</t>
  </si>
  <si>
    <t>ปริมาณเที่ยวบินภายใน Bangkok FIR ปีงบประมาณ 2562 (สะสม ณ เดือน ธันวาคม 2561)</t>
  </si>
  <si>
    <t>ปริมาณเที่ยวบินภายใน Bangkok FIR ปีงบประมาณ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</si>
</sst>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E10" sqref="E10"/>
    </sheetView>
  </sheetViews>
  <sheetFormatPr defaultRowHeight="15"/>
  <cols>
    <col min="2" max="2" width="16.140625" customWidth="1"/>
    <col min="3" max="5" width="15.28515625" customWidth="1"/>
    <col min="6" max="6" width="17.5703125" customWidth="1"/>
  </cols>
  <sheetData>
    <row r="1" spans="1:6">
      <c r="A1" t="s">
        <v>108</v>
      </c>
    </row>
    <row r="3" spans="1:6">
      <c r="A3" t="s">
        <v>2</v>
      </c>
    </row>
    <row r="5" spans="1:6">
      <c r="C5" s="38" t="s">
        <v>109</v>
      </c>
      <c r="D5" s="38"/>
      <c r="E5" s="38" t="s">
        <v>103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124990</v>
      </c>
      <c r="D7" s="39">
        <f>C7/92</f>
        <v>1358.5869565217392</v>
      </c>
      <c r="E7" s="7">
        <v>118251</v>
      </c>
      <c r="F7" s="42">
        <f>(C7-E7)/E7</f>
        <v>5.6988947239346811E-2</v>
      </c>
    </row>
    <row r="8" spans="1:6">
      <c r="B8" s="10" t="s">
        <v>15</v>
      </c>
      <c r="C8" s="7">
        <v>108545</v>
      </c>
      <c r="D8" s="39">
        <f t="shared" ref="D8:D10" si="0">C8/92</f>
        <v>1179.8369565217392</v>
      </c>
      <c r="E8" s="7">
        <v>103626</v>
      </c>
      <c r="F8" s="12">
        <f t="shared" ref="F8:F9" si="1">(C8-E8)/E8</f>
        <v>4.746878196591589E-2</v>
      </c>
    </row>
    <row r="9" spans="1:6">
      <c r="B9" s="11" t="s">
        <v>16</v>
      </c>
      <c r="C9" s="7">
        <v>29318</v>
      </c>
      <c r="D9" s="39">
        <f t="shared" si="0"/>
        <v>318.67391304347825</v>
      </c>
      <c r="E9" s="7">
        <v>26489</v>
      </c>
      <c r="F9" s="12">
        <f t="shared" si="1"/>
        <v>0.10679904866170864</v>
      </c>
    </row>
    <row r="10" spans="1:6">
      <c r="B10" s="9" t="s">
        <v>1</v>
      </c>
      <c r="C10" s="6">
        <f>SUM(C7:C9)</f>
        <v>262853</v>
      </c>
      <c r="D10" s="39">
        <f t="shared" si="0"/>
        <v>2857.0978260869565</v>
      </c>
      <c r="E10" s="6">
        <f>SUM(E7:E9)</f>
        <v>248366</v>
      </c>
      <c r="F10" s="12">
        <f>(C10-E10)/E10</f>
        <v>5.8329239912065262E-2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  <row r="16" spans="1:6">
      <c r="E16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4" sqref="E14"/>
    </sheetView>
  </sheetViews>
  <sheetFormatPr defaultRowHeight="15"/>
  <cols>
    <col min="2" max="2" width="14.140625" customWidth="1"/>
    <col min="3" max="3" width="12.28515625" customWidth="1"/>
    <col min="4" max="4" width="16.7109375" customWidth="1"/>
    <col min="5" max="5" width="15.85546875" customWidth="1"/>
    <col min="6" max="6" width="20.140625" customWidth="1"/>
  </cols>
  <sheetData>
    <row r="1" spans="1:6">
      <c r="A1" t="s">
        <v>108</v>
      </c>
    </row>
    <row r="3" spans="1:6">
      <c r="A3" t="s">
        <v>3</v>
      </c>
    </row>
    <row r="5" spans="1:6">
      <c r="C5" s="38" t="s">
        <v>109</v>
      </c>
      <c r="E5" s="38" t="s">
        <v>103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221468</v>
      </c>
      <c r="D7" s="37">
        <f>C7/92</f>
        <v>2407.2608695652175</v>
      </c>
      <c r="E7" s="7">
        <v>209340</v>
      </c>
      <c r="F7" s="14">
        <f>(C7-E7)/E7</f>
        <v>5.7934460685965417E-2</v>
      </c>
    </row>
    <row r="8" spans="1:6">
      <c r="B8" s="11" t="s">
        <v>5</v>
      </c>
      <c r="C8" s="7">
        <v>6604</v>
      </c>
      <c r="D8" s="37">
        <f t="shared" ref="D8:D12" si="0">C8/92</f>
        <v>71.782608695652172</v>
      </c>
      <c r="E8" s="7">
        <v>6417</v>
      </c>
      <c r="F8" s="14">
        <f t="shared" ref="F8:F12" si="1">(C8-E8)/E8</f>
        <v>2.9141343306841202E-2</v>
      </c>
    </row>
    <row r="9" spans="1:6">
      <c r="B9" s="11" t="s">
        <v>6</v>
      </c>
      <c r="C9" s="7">
        <v>22076</v>
      </c>
      <c r="D9" s="37">
        <f t="shared" si="0"/>
        <v>239.95652173913044</v>
      </c>
      <c r="E9" s="7">
        <v>20390</v>
      </c>
      <c r="F9" s="14">
        <f t="shared" si="1"/>
        <v>8.2687591956841583E-2</v>
      </c>
    </row>
    <row r="10" spans="1:6">
      <c r="B10" s="11" t="s">
        <v>7</v>
      </c>
      <c r="C10" s="7">
        <v>9545</v>
      </c>
      <c r="D10" s="37">
        <f t="shared" si="0"/>
        <v>103.75</v>
      </c>
      <c r="E10" s="7">
        <v>9062</v>
      </c>
      <c r="F10" s="14">
        <f t="shared" si="1"/>
        <v>5.3299492385786802E-2</v>
      </c>
    </row>
    <row r="11" spans="1:6">
      <c r="B11" s="11" t="s">
        <v>8</v>
      </c>
      <c r="C11" s="7">
        <v>3160</v>
      </c>
      <c r="D11" s="37">
        <f t="shared" si="0"/>
        <v>34.347826086956523</v>
      </c>
      <c r="E11" s="7">
        <v>3157</v>
      </c>
      <c r="F11" s="14">
        <f t="shared" si="1"/>
        <v>9.5026924295216978E-4</v>
      </c>
    </row>
    <row r="12" spans="1:6">
      <c r="B12" s="9" t="s">
        <v>1</v>
      </c>
      <c r="C12" s="6">
        <f>SUM(C7:C11)</f>
        <v>262853</v>
      </c>
      <c r="D12" s="37">
        <f t="shared" si="0"/>
        <v>2857.0978260869565</v>
      </c>
      <c r="E12" s="13">
        <f>SUM(E7:E11)</f>
        <v>248366</v>
      </c>
      <c r="F12" s="14">
        <f t="shared" si="1"/>
        <v>5.8329239912065262E-2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12" sqref="E12"/>
    </sheetView>
  </sheetViews>
  <sheetFormatPr defaultRowHeight="15"/>
  <cols>
    <col min="3" max="3" width="17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9</v>
      </c>
    </row>
    <row r="5" spans="1:6">
      <c r="C5" s="38" t="s">
        <v>109</v>
      </c>
      <c r="E5" s="41" t="s">
        <v>103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236970</v>
      </c>
      <c r="D7" s="37">
        <f>C7/92</f>
        <v>2575.7608695652175</v>
      </c>
      <c r="E7" s="7">
        <v>226103</v>
      </c>
      <c r="F7" s="14">
        <f>(C7-E7)/E7</f>
        <v>4.8062166357810375E-2</v>
      </c>
    </row>
    <row r="8" spans="1:6">
      <c r="B8" s="11" t="s">
        <v>11</v>
      </c>
      <c r="C8" s="7">
        <v>25883</v>
      </c>
      <c r="D8" s="37">
        <f t="shared" ref="D8:D9" si="0">C8/92</f>
        <v>281.33695652173913</v>
      </c>
      <c r="E8" s="7">
        <v>22263</v>
      </c>
      <c r="F8" s="14">
        <f t="shared" ref="F8:F9" si="1">(C8-E8)/E8</f>
        <v>0.16260162601626016</v>
      </c>
    </row>
    <row r="9" spans="1:6">
      <c r="B9" s="9" t="s">
        <v>1</v>
      </c>
      <c r="C9" s="6">
        <f>SUM(C7:C8)</f>
        <v>262853</v>
      </c>
      <c r="D9" s="37">
        <f t="shared" si="0"/>
        <v>2857.0978260869565</v>
      </c>
      <c r="E9" s="15">
        <f>SUM(E7:E8)</f>
        <v>248366</v>
      </c>
      <c r="F9" s="14">
        <f t="shared" si="1"/>
        <v>5.8329239912065262E-2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111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104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105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106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107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2019-03-01T06:57:16Z</dcterms:modified>
</cp:coreProperties>
</file>