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2" l="1"/>
  <c r="D9" i="2"/>
  <c r="D10" i="2"/>
  <c r="D11" i="2"/>
  <c r="D7" i="2"/>
  <c r="D8" i="1"/>
  <c r="D9" i="1"/>
  <c r="D7" i="1"/>
  <c r="D8" i="3" l="1"/>
  <c r="D7" i="3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<sst xmlns="http://schemas.openxmlformats.org/spreadsheetml/2006/main" count="145" uniqueCount="112">
  <si>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</si>
  <si>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</si>
  <si>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</si>
  <si>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</si>
  <si>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</si>
  <si>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</si>
  <si>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</si>
  <si>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</si>
  <si>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</si>
  <si>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</si>
  <si>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</si>
  <si>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</si>
  <si>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</si>
  <si>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</si>
  <si>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</si>
  <si>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</si>
  <si>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</si>
  <si>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</si>
  <si>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</si>
  <si>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</si>
  <si>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</si>
  <si>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</si>
  <si>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</si>
  <si>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</si>
  <si>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</si>
  <si>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</si>
  <si>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</si>
  <si>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</si>
  <si>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</si>
  <si>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</si>
  <si>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</si>
  <si>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</si>
  <si>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</si>
  <si>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</si>
  <si>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</si>
  <si>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</si>
  <si>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</si>
  <si>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</si>
  <si>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</si>
  <si>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</si>
  <si>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</si>
  <si>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</si>
  <si>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</si>
  <si>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</si>
  <si>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</si>
  <si>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</si>
  <si>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</si>
  <si>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</si>
  <si>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</si>
  <si>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</si>
  <si>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</si>
  <si>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</si>
  <si>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</si>
  <si>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</si>
  <si>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</si>
  <si>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</si>
  <si>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</si>
  <si>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</si>
  <si>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</si>
  <si>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</si>
  <si>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</si>
  <si>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</si>
  <si>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</si>
  <si>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</si>
  <si>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</si>
  <si>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</si>
  <si>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</si>
  <si>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</si>
  <si>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</si>
  <si>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</si>
  <si>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</si>
  <si>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</si>
  <si>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</si>
  <si>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</si>
  <si>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</si>
  <si>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</si>
  <si>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</si>
  <si>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</si>
  <si>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</si>
  <si>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</si>
  <si>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</si>
  <si>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</si>
  <si>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</si>
  <si>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</si>
  <si>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</si>
  <si>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</si>
  <si>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</si>
  <si>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</si>
  <si>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</si>
  <si>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</si>
  <si>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</si>
  <si>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</si>
  <si>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</si>
  <si>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</si>
  <si>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</si>
  <si>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</si>
  <si>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</si>
  <si>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</si>
  <si>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</si>
  <si>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</si>
  <si>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</si>
  <si>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</si>
  <si>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</si>
  <si>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</si>
  <si>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</si>
  <si>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</si>
  <si>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</si>
  <si>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</si>
  <si>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Jun</t>
  </si>
  <si>
    <t>ปีงบประมาณ 2562</t>
  </si>
  <si>
    <t>ปริมาณเที่ยวบินภายใน Bangkok FIR ปีงบประมาณ 2562  (สะสม ณ เดือน มิถุนายน 2562)</t>
  </si>
  <si>
    <t>ปริมาณเที่ยวบินภายใน Bangkok FIR ปีงบประมาณ 2562 (สะสม ณ เดือน มิถุนายน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</si>
</sst>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C10" sqref="C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8" t="s">
        <v>109</v>
      </c>
      <c r="D5" s="38"/>
      <c r="E5" s="38" t="s">
        <v>102</v>
      </c>
    </row>
    <row r="6" spans="1:6">
      <c r="A6" s="5"/>
      <c r="B6" s="3"/>
      <c r="C6" s="1" t="s">
        <v>108</v>
      </c>
      <c r="D6" s="2" t="s">
        <v>11</v>
      </c>
      <c r="E6" s="1" t="s">
        <v>108</v>
      </c>
      <c r="F6" s="8" t="s">
        <v>12</v>
      </c>
    </row>
    <row r="7" spans="1:6" ht="30">
      <c r="B7" s="10" t="s">
        <v>13</v>
      </c>
      <c r="C7" s="7">
        <v>382103</v>
      </c>
      <c r="D7" s="39">
        <f>C7/273</f>
        <v>1399.6446886446886</v>
      </c>
      <c r="E7" s="7">
        <v>365280</v>
      </c>
      <c r="F7" s="42">
        <f>(C7-E7)/E7</f>
        <v>4.6055081033727553E-2</v>
      </c>
    </row>
    <row r="8" spans="1:6">
      <c r="B8" s="10" t="s">
        <v>14</v>
      </c>
      <c r="C8" s="7">
        <v>324720</v>
      </c>
      <c r="D8" s="39">
        <f t="shared" ref="D8:D10" si="0">C8/273</f>
        <v>1189.4505494505495</v>
      </c>
      <c r="E8" s="7">
        <v>325883</v>
      </c>
      <c r="F8" s="12">
        <f t="shared" ref="F8:F9" si="1">(C8-E8)/E8</f>
        <v>-3.5687654771804603E-3</v>
      </c>
    </row>
    <row r="9" spans="1:6">
      <c r="B9" s="11" t="s">
        <v>15</v>
      </c>
      <c r="C9" s="7">
        <v>81445</v>
      </c>
      <c r="D9" s="39">
        <f t="shared" si="0"/>
        <v>298.33333333333331</v>
      </c>
      <c r="E9" s="7">
        <v>79564</v>
      </c>
      <c r="F9" s="12">
        <f t="shared" si="1"/>
        <v>2.3641345332059725E-2</v>
      </c>
    </row>
    <row r="10" spans="1:6">
      <c r="B10" s="9" t="s">
        <v>0</v>
      </c>
      <c r="C10" s="6">
        <f>SUM(C7:C9)</f>
        <v>788268</v>
      </c>
      <c r="D10" s="39">
        <f t="shared" si="0"/>
        <v>2887.4285714285716</v>
      </c>
      <c r="E10" s="6">
        <f>SUM(E7:E9)</f>
        <v>770727</v>
      </c>
      <c r="F10" s="12">
        <f>(C10-E10)/E10</f>
        <v>2.2759031408008282E-2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2" sqref="C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109</v>
      </c>
      <c r="E5" s="38" t="s">
        <v>102</v>
      </c>
    </row>
    <row r="6" spans="1:6">
      <c r="B6" s="4"/>
      <c r="C6" s="1" t="s">
        <v>108</v>
      </c>
      <c r="D6" s="2" t="s">
        <v>11</v>
      </c>
      <c r="E6" s="8" t="s">
        <v>108</v>
      </c>
      <c r="F6" s="8" t="s">
        <v>12</v>
      </c>
    </row>
    <row r="7" spans="1:6">
      <c r="B7" s="11" t="s">
        <v>3</v>
      </c>
      <c r="C7" s="7">
        <v>659367</v>
      </c>
      <c r="D7" s="37">
        <f>C7/273</f>
        <v>2415.2637362637361</v>
      </c>
      <c r="E7" s="7">
        <v>640521</v>
      </c>
      <c r="F7" s="14">
        <f>(C7-E7)/E7</f>
        <v>2.9422922901825233E-2</v>
      </c>
    </row>
    <row r="8" spans="1:6">
      <c r="B8" s="11" t="s">
        <v>4</v>
      </c>
      <c r="C8" s="7">
        <v>18680</v>
      </c>
      <c r="D8" s="37">
        <f t="shared" ref="D8:D12" si="0">C8/273</f>
        <v>68.424908424908423</v>
      </c>
      <c r="E8" s="7">
        <v>19362</v>
      </c>
      <c r="F8" s="14">
        <f t="shared" ref="F8:F12" si="1">(C8-E8)/E8</f>
        <v>-3.5223633922115485E-2</v>
      </c>
    </row>
    <row r="9" spans="1:6">
      <c r="B9" s="11" t="s">
        <v>5</v>
      </c>
      <c r="C9" s="7">
        <v>68250</v>
      </c>
      <c r="D9" s="37">
        <f t="shared" si="0"/>
        <v>250</v>
      </c>
      <c r="E9" s="7">
        <v>68281</v>
      </c>
      <c r="F9" s="14">
        <f t="shared" si="1"/>
        <v>-4.5400623892444459E-4</v>
      </c>
    </row>
    <row r="10" spans="1:6">
      <c r="B10" s="11" t="s">
        <v>6</v>
      </c>
      <c r="C10" s="7">
        <v>30327</v>
      </c>
      <c r="D10" s="37">
        <f t="shared" si="0"/>
        <v>111.08791208791209</v>
      </c>
      <c r="E10" s="7">
        <v>31429</v>
      </c>
      <c r="F10" s="14">
        <f t="shared" si="1"/>
        <v>-3.5063158229660503E-2</v>
      </c>
    </row>
    <row r="11" spans="1:6">
      <c r="B11" s="11" t="s">
        <v>7</v>
      </c>
      <c r="C11" s="7">
        <v>11644</v>
      </c>
      <c r="D11" s="37">
        <f t="shared" si="0"/>
        <v>42.65201465201465</v>
      </c>
      <c r="E11" s="7">
        <v>11134</v>
      </c>
      <c r="F11" s="14">
        <f t="shared" si="1"/>
        <v>4.580564038081552E-2</v>
      </c>
    </row>
    <row r="12" spans="1:6">
      <c r="B12" s="9" t="s">
        <v>0</v>
      </c>
      <c r="C12" s="6">
        <f>SUM(C7:C11)</f>
        <v>788268</v>
      </c>
      <c r="D12" s="37">
        <f t="shared" si="0"/>
        <v>2887.4285714285716</v>
      </c>
      <c r="E12" s="13">
        <f>SUM(E7:E11)</f>
        <v>770727</v>
      </c>
      <c r="F12" s="14">
        <f t="shared" si="1"/>
        <v>2.2759031408008282E-2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9" sqref="E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8" t="s">
        <v>109</v>
      </c>
      <c r="E5" s="41" t="s">
        <v>102</v>
      </c>
    </row>
    <row r="6" spans="1:6">
      <c r="B6" s="3"/>
      <c r="C6" s="1" t="s">
        <v>108</v>
      </c>
      <c r="D6" s="2" t="s">
        <v>11</v>
      </c>
      <c r="E6" s="40" t="s">
        <v>108</v>
      </c>
      <c r="F6" s="8" t="s">
        <v>12</v>
      </c>
    </row>
    <row r="7" spans="1:6">
      <c r="B7" s="11" t="s">
        <v>9</v>
      </c>
      <c r="C7" s="7">
        <v>706221</v>
      </c>
      <c r="D7" s="37">
        <f>C7/243</f>
        <v>2906.2592592592591</v>
      </c>
      <c r="E7" s="7">
        <v>690716</v>
      </c>
      <c r="F7" s="14">
        <f>(C7-E7)/E7</f>
        <v>2.2447720915687489E-2</v>
      </c>
    </row>
    <row r="8" spans="1:6">
      <c r="B8" s="11" t="s">
        <v>10</v>
      </c>
      <c r="C8" s="7">
        <v>82047</v>
      </c>
      <c r="D8" s="37">
        <f t="shared" ref="D8:D9" si="0">C8/243</f>
        <v>337.64197530864197</v>
      </c>
      <c r="E8" s="7">
        <v>80011</v>
      </c>
      <c r="F8" s="14">
        <f t="shared" ref="F8:F9" si="1">(C8-E8)/E8</f>
        <v>2.5446501106097912E-2</v>
      </c>
    </row>
    <row r="9" spans="1:6">
      <c r="B9" s="9" t="s">
        <v>0</v>
      </c>
      <c r="C9" s="6">
        <f>SUM(C7:C8)</f>
        <v>788268</v>
      </c>
      <c r="D9" s="37">
        <f t="shared" si="0"/>
        <v>3243.9012345679012</v>
      </c>
      <c r="E9" s="15">
        <f>SUM(E7:E8)</f>
        <v>770727</v>
      </c>
      <c r="F9" s="14">
        <f t="shared" si="1"/>
        <v>2.2759031408008282E-2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107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103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104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105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106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2019-08-29T05:59:04Z</dcterms:modified>
</cp:coreProperties>
</file>