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0 ก.ย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3" l="1"/>
  <c r="E8" i="13" l="1"/>
  <c r="E7" i="13" s="1"/>
  <c r="E4" i="13"/>
  <c r="E5" i="13"/>
  <c r="E6" i="13"/>
  <c r="E3" i="13"/>
  <c r="H8" i="13"/>
  <c r="G7" i="13"/>
  <c r="G4" i="13"/>
  <c r="H4" i="13" s="1"/>
  <c r="G5" i="13"/>
  <c r="H5" i="13" s="1"/>
  <c r="G6" i="13"/>
  <c r="H6" i="13" s="1"/>
  <c r="G3" i="13"/>
  <c r="H3" i="13" s="1"/>
  <c r="F8" i="13"/>
  <c r="F6" i="13"/>
  <c r="F5" i="13"/>
  <c r="F4" i="13"/>
  <c r="F3" i="13"/>
  <c r="C7" i="13"/>
  <c r="D7" i="13"/>
  <c r="B7" i="13"/>
  <c r="H7" i="13" s="1"/>
  <c r="C2" i="13"/>
  <c r="D2" i="13"/>
  <c r="B2" i="13"/>
  <c r="D9" i="13" l="1"/>
  <c r="C9" i="13"/>
  <c r="E2" i="13"/>
  <c r="E9" i="13" s="1"/>
  <c r="B9" i="13"/>
  <c r="F7" i="13"/>
  <c r="F2" i="13"/>
  <c r="G2" i="13"/>
  <c r="F9" i="13" l="1"/>
  <c r="H2" i="13"/>
  <c r="G9" i="13"/>
  <c r="H9" i="13" s="1"/>
</calcChain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<sst xmlns="http://schemas.openxmlformats.org/spreadsheetml/2006/main" count="16" uniqueCount="16">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</sst>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0" fontId="18" fillId="0" borderId="0" xfId="0" applyFont="1"/>
    <xf numFmtId="4" fontId="18" fillId="0" borderId="1" xfId="0" applyNumberFormat="1" applyFont="1" applyBorder="1"/>
    <xf numFmtId="0" fontId="18" fillId="0" borderId="0" xfId="0" applyFont="1" applyFill="1"/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0" fontId="18" fillId="0" borderId="1" xfId="0" applyFont="1" applyFill="1" applyBorder="1"/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  <xf numFmtId="4" fontId="20" fillId="0" borderId="1" xfId="28" applyNumberFormat="1" applyFont="1" applyBorder="1"/>
    <xf numFmtId="4" fontId="20" fillId="0" borderId="1" xfId="28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0" fillId="0" borderId="1" xfId="0" applyNumberFormat="1" applyFont="1" applyFill="1" applyBorder="1" applyAlignment="1">
      <alignment horizontal="right"/>
    </xf>
    <xf numFmtId="4" fontId="20" fillId="0" borderId="1" xfId="0" applyNumberFormat="1" applyFont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C8" sqref="C8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f>SUM(B3:B6)</f>
        <v>1116594503.6900001</v>
      </c>
      <c r="C2" s="8">
        <f t="shared" ref="C2:E2" si="0">SUM(C3:C6)</f>
        <v>7615806.6099999994</v>
      </c>
      <c r="D2" s="8">
        <f t="shared" si="0"/>
        <v>1108130190.28</v>
      </c>
      <c r="E2" s="8">
        <f t="shared" si="0"/>
        <v>848506.80000001192</v>
      </c>
      <c r="F2" s="9">
        <f>+D2*100/B2</f>
        <v>99.241952796469249</v>
      </c>
      <c r="G2" s="10">
        <f>SUM(G3:G6)</f>
        <v>1115745996.8899999</v>
      </c>
      <c r="H2" s="11">
        <f t="shared" ref="H2:H9" si="1">+G2*100/B2</f>
        <v>99.924009405635061</v>
      </c>
    </row>
    <row r="3" spans="1:8" x14ac:dyDescent="0.35">
      <c r="A3" s="12" t="s">
        <v>7</v>
      </c>
      <c r="B3" s="17">
        <v>741951551.69000006</v>
      </c>
      <c r="C3" s="17">
        <v>0</v>
      </c>
      <c r="D3" s="22">
        <v>741951551.69000006</v>
      </c>
      <c r="E3" s="17">
        <f>+B3-C3-D3</f>
        <v>0</v>
      </c>
      <c r="F3" s="18">
        <f t="shared" ref="F3:F9" si="2">+D3*100/B3</f>
        <v>99.999999999999986</v>
      </c>
      <c r="G3" s="17">
        <f>+C3+D3</f>
        <v>741951551.69000006</v>
      </c>
      <c r="H3" s="19">
        <f t="shared" si="1"/>
        <v>99.999999999999986</v>
      </c>
    </row>
    <row r="4" spans="1:8" s="3" customFormat="1" x14ac:dyDescent="0.35">
      <c r="A4" s="14" t="s">
        <v>8</v>
      </c>
      <c r="B4" s="22">
        <v>287902342</v>
      </c>
      <c r="C4" s="22">
        <v>6045415.5499999998</v>
      </c>
      <c r="D4" s="22">
        <v>281295809.27999997</v>
      </c>
      <c r="E4" s="17">
        <f t="shared" ref="E4:E6" si="3">+B4-C4-D4</f>
        <v>561117.17000001669</v>
      </c>
      <c r="F4" s="20">
        <f t="shared" si="2"/>
        <v>97.705286912879629</v>
      </c>
      <c r="G4" s="17">
        <f t="shared" ref="G4:G8" si="4">+C4+D4</f>
        <v>287341224.82999998</v>
      </c>
      <c r="H4" s="21">
        <f t="shared" si="1"/>
        <v>99.805101561139779</v>
      </c>
    </row>
    <row r="5" spans="1:8" x14ac:dyDescent="0.35">
      <c r="A5" s="12" t="s">
        <v>9</v>
      </c>
      <c r="B5" s="22">
        <v>32888965</v>
      </c>
      <c r="C5" s="17">
        <v>0</v>
      </c>
      <c r="D5" s="22">
        <v>32838964</v>
      </c>
      <c r="E5" s="17">
        <f t="shared" si="3"/>
        <v>50001</v>
      </c>
      <c r="F5" s="18">
        <f t="shared" si="2"/>
        <v>99.847970284257954</v>
      </c>
      <c r="G5" s="17">
        <f t="shared" si="4"/>
        <v>32838964</v>
      </c>
      <c r="H5" s="19">
        <f t="shared" si="1"/>
        <v>99.847970284257954</v>
      </c>
    </row>
    <row r="6" spans="1:8" x14ac:dyDescent="0.35">
      <c r="A6" s="12" t="s">
        <v>10</v>
      </c>
      <c r="B6" s="22">
        <v>53851645</v>
      </c>
      <c r="C6" s="22">
        <v>1570391.06</v>
      </c>
      <c r="D6" s="22">
        <v>52043865.310000002</v>
      </c>
      <c r="E6" s="17">
        <f t="shared" si="3"/>
        <v>237388.62999999523</v>
      </c>
      <c r="F6" s="18">
        <f t="shared" si="2"/>
        <v>96.643037199699279</v>
      </c>
      <c r="G6" s="17">
        <f t="shared" si="4"/>
        <v>53614256.370000005</v>
      </c>
      <c r="H6" s="19">
        <f t="shared" si="1"/>
        <v>99.559180355586165</v>
      </c>
    </row>
    <row r="7" spans="1:8" x14ac:dyDescent="0.35">
      <c r="A7" s="7" t="s">
        <v>11</v>
      </c>
      <c r="B7" s="10">
        <f>SUM(B8)</f>
        <v>20846648</v>
      </c>
      <c r="C7" s="10">
        <f t="shared" ref="C7:E7" si="5">SUM(C8)</f>
        <v>240640</v>
      </c>
      <c r="D7" s="10">
        <f t="shared" si="5"/>
        <v>20605902.84</v>
      </c>
      <c r="E7" s="10">
        <f t="shared" si="5"/>
        <v>105.16000000014901</v>
      </c>
      <c r="F7" s="10">
        <f t="shared" si="2"/>
        <v>98.84516129403633</v>
      </c>
      <c r="G7" s="10">
        <f>SUM(G8)</f>
        <v>20846542.84</v>
      </c>
      <c r="H7" s="10">
        <f t="shared" si="1"/>
        <v>99.999495554393206</v>
      </c>
    </row>
    <row r="8" spans="1:8" x14ac:dyDescent="0.35">
      <c r="A8" s="12" t="s">
        <v>12</v>
      </c>
      <c r="B8" s="2">
        <v>20846648</v>
      </c>
      <c r="C8" s="2">
        <v>240640</v>
      </c>
      <c r="D8" s="2">
        <v>20605902.84</v>
      </c>
      <c r="E8" s="13">
        <f>+B8-C8-D8</f>
        <v>105.16000000014901</v>
      </c>
      <c r="F8" s="13">
        <f t="shared" si="2"/>
        <v>98.84516129403633</v>
      </c>
      <c r="G8" s="13">
        <f t="shared" si="4"/>
        <v>20846542.84</v>
      </c>
      <c r="H8" s="13">
        <f t="shared" si="1"/>
        <v>99.999495554393206</v>
      </c>
    </row>
    <row r="9" spans="1:8" x14ac:dyDescent="0.35">
      <c r="A9" s="15" t="s">
        <v>13</v>
      </c>
      <c r="B9" s="8">
        <f>+B2+B7</f>
        <v>1137441151.6900001</v>
      </c>
      <c r="C9" s="8">
        <f t="shared" ref="C9:E9" si="6">+C2+C7</f>
        <v>7856446.6099999994</v>
      </c>
      <c r="D9" s="8">
        <f t="shared" si="6"/>
        <v>1128736093.1199999</v>
      </c>
      <c r="E9" s="8">
        <f t="shared" si="6"/>
        <v>848611.96000001207</v>
      </c>
      <c r="F9" s="16">
        <f t="shared" si="2"/>
        <v>99.234680532081484</v>
      </c>
      <c r="G9" s="8">
        <f>+G2+G7</f>
        <v>1136592539.7299998</v>
      </c>
      <c r="H9" s="16">
        <f t="shared" si="1"/>
        <v>99.925392890986984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ก.ย.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2024-03-04T03:57:36Z</dcterms:modified>
</cp:coreProperties>
</file>