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Desktop\"/>
    </mc:Choice>
  </mc:AlternateContent>
  <bookViews>
    <workbookView xWindow="0" yWindow="0" windowWidth="19200" windowHeight="7284"/>
  </bookViews>
  <sheets>
    <sheet name="รายอำเภอ" sheetId="4" r:id="rId1"/>
    <sheet name="รายตำบล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4" l="1"/>
  <c r="G208" i="2"/>
  <c r="G189" i="2"/>
  <c r="G183" i="2"/>
  <c r="G179" i="2"/>
  <c r="G172" i="2"/>
  <c r="G164" i="2"/>
  <c r="G151" i="2"/>
  <c r="G144" i="2"/>
  <c r="G126" i="2"/>
  <c r="G123" i="2"/>
  <c r="G116" i="2"/>
  <c r="G110" i="2"/>
  <c r="G105" i="2"/>
  <c r="G100" i="2"/>
  <c r="G90" i="2"/>
  <c r="G85" i="2"/>
  <c r="G83" i="2"/>
  <c r="G78" i="2"/>
  <c r="G72" i="2"/>
  <c r="G60" i="2"/>
  <c r="G209" i="2" s="1"/>
  <c r="G38" i="2"/>
  <c r="G22" i="2"/>
  <c r="E209" i="2"/>
</calcChain>
</file>

<file path=xl/sharedStrings.xml><?xml version="1.0" encoding="utf-8"?>
<sst xmlns="http://schemas.openxmlformats.org/spreadsheetml/2006/main" count="700" uniqueCount="220">
  <si>
    <t>จังหวัด</t>
  </si>
  <si>
    <t>อำเภอ</t>
  </si>
  <si>
    <t>ตำบล</t>
  </si>
  <si>
    <t>รวมจำนวนผู้มีสิทธิ</t>
  </si>
  <si>
    <t>ศรีสะเกษ</t>
  </si>
  <si>
    <t>กันทรลักษ์</t>
  </si>
  <si>
    <t>กระแชง</t>
  </si>
  <si>
    <t>กุดเสลา</t>
  </si>
  <si>
    <t>ขนุน</t>
  </si>
  <si>
    <t>จานใหญ่</t>
  </si>
  <si>
    <t>ชำ</t>
  </si>
  <si>
    <t>ตระกาจ</t>
  </si>
  <si>
    <t>ทุ่งใหญ่</t>
  </si>
  <si>
    <t>น้ำอ้อม</t>
  </si>
  <si>
    <t>โนนสำราญ</t>
  </si>
  <si>
    <t>บึงมะลู</t>
  </si>
  <si>
    <t>ภูเงิน</t>
  </si>
  <si>
    <t>ภูผาหมอก</t>
  </si>
  <si>
    <t>เมือง</t>
  </si>
  <si>
    <t>รุง</t>
  </si>
  <si>
    <t>ละลาย</t>
  </si>
  <si>
    <t>เวียงเหนือ</t>
  </si>
  <si>
    <t>สวนกล้วย</t>
  </si>
  <si>
    <t>สังเม็ก</t>
  </si>
  <si>
    <t>เสาธงชัย</t>
  </si>
  <si>
    <t>หนองหญ้าลาด</t>
  </si>
  <si>
    <t>กันทรารมย์</t>
  </si>
  <si>
    <t>คำเนียม</t>
  </si>
  <si>
    <t>จาน</t>
  </si>
  <si>
    <t>ดู่</t>
  </si>
  <si>
    <t>ดูน</t>
  </si>
  <si>
    <t>ทาม</t>
  </si>
  <si>
    <t>โนนสัง</t>
  </si>
  <si>
    <t>บัวน้อย</t>
  </si>
  <si>
    <t>ผักแพว</t>
  </si>
  <si>
    <t>เมืองน้อย</t>
  </si>
  <si>
    <t>ยาง</t>
  </si>
  <si>
    <t>ละทาย</t>
  </si>
  <si>
    <t>หนองแก้ว</t>
  </si>
  <si>
    <t>หนองบัว</t>
  </si>
  <si>
    <t>หนองแวง</t>
  </si>
  <si>
    <t>หนองหัวช้าง</t>
  </si>
  <si>
    <t>อีปาด</t>
  </si>
  <si>
    <t>ขุขันธ์</t>
  </si>
  <si>
    <t>กฤษณา</t>
  </si>
  <si>
    <t>โคกเพชร</t>
  </si>
  <si>
    <t>จะกง</t>
  </si>
  <si>
    <t>ใจดี</t>
  </si>
  <si>
    <t>ดองกำเม็ด</t>
  </si>
  <si>
    <t>ตะเคียน</t>
  </si>
  <si>
    <t>ตาอุด</t>
  </si>
  <si>
    <t>นิคมพัฒนา</t>
  </si>
  <si>
    <t>ปราสาท</t>
  </si>
  <si>
    <t>ปรือใหญ่</t>
  </si>
  <si>
    <t>ลมศักดิ์</t>
  </si>
  <si>
    <t>ศรีตระกูล</t>
  </si>
  <si>
    <t>ศรีสะอาด</t>
  </si>
  <si>
    <t>สะเดาใหญ่</t>
  </si>
  <si>
    <t>สำโรงตาเจ็น</t>
  </si>
  <si>
    <t>โสน</t>
  </si>
  <si>
    <t>หนองฉลอง</t>
  </si>
  <si>
    <t>ห้วยใต้</t>
  </si>
  <si>
    <t>ห้วยสำราญ</t>
  </si>
  <si>
    <t>ห้วยเหนือ</t>
  </si>
  <si>
    <t>หัวเสือ</t>
  </si>
  <si>
    <t>ขุนหาญ</t>
  </si>
  <si>
    <t>กระหวัน</t>
  </si>
  <si>
    <t>กันทรอม</t>
  </si>
  <si>
    <t>โนนสูง</t>
  </si>
  <si>
    <t>บักดอง</t>
  </si>
  <si>
    <t>พราน</t>
  </si>
  <si>
    <t>โพธิ์กระสังข์</t>
  </si>
  <si>
    <t>โพธิ์วงศ์</t>
  </si>
  <si>
    <t>ไพร</t>
  </si>
  <si>
    <t>ภูฝ้าย</t>
  </si>
  <si>
    <t>สิ</t>
  </si>
  <si>
    <t>ห้วยจันทร์</t>
  </si>
  <si>
    <t>น้ำเกลี้ยง</t>
  </si>
  <si>
    <t>เขิน</t>
  </si>
  <si>
    <t>คูบ</t>
  </si>
  <si>
    <t>ตองปิด</t>
  </si>
  <si>
    <t>รุ่งระวี</t>
  </si>
  <si>
    <t>ละเอาะ</t>
  </si>
  <si>
    <t>โนนคูณ</t>
  </si>
  <si>
    <t>โนนค้อ</t>
  </si>
  <si>
    <t>บก</t>
  </si>
  <si>
    <t>โพธิ์</t>
  </si>
  <si>
    <t>หนองกุง</t>
  </si>
  <si>
    <t>เหล่ากวาง</t>
  </si>
  <si>
    <t>บึงบูรพ์</t>
  </si>
  <si>
    <t>เป๊าะ</t>
  </si>
  <si>
    <t>เบญจลักษ์</t>
  </si>
  <si>
    <t>ท่าคล้อ</t>
  </si>
  <si>
    <t>เสียว</t>
  </si>
  <si>
    <t>หนองงูเหลือม</t>
  </si>
  <si>
    <t>หนองหว้า</t>
  </si>
  <si>
    <t>หนองฮาง</t>
  </si>
  <si>
    <t>ปรางค์กู่</t>
  </si>
  <si>
    <t>กู่</t>
  </si>
  <si>
    <t>ตูม</t>
  </si>
  <si>
    <t>พิมาย</t>
  </si>
  <si>
    <t>พิมายเหนือ</t>
  </si>
  <si>
    <t>โพธิ์ศรี</t>
  </si>
  <si>
    <t>สมอ</t>
  </si>
  <si>
    <t>สวาย</t>
  </si>
  <si>
    <t>สำโรงปราสาท</t>
  </si>
  <si>
    <t>หนองเชียงทูน</t>
  </si>
  <si>
    <t>พยุห์</t>
  </si>
  <si>
    <t>ตำแย</t>
  </si>
  <si>
    <t>โนนเพ็ก</t>
  </si>
  <si>
    <t>พรหมสวัสดิ์</t>
  </si>
  <si>
    <t>หนองค้า</t>
  </si>
  <si>
    <t>โพธิ์ศรีสุวรรณ</t>
  </si>
  <si>
    <t>โดด</t>
  </si>
  <si>
    <t>ผือใหญ่</t>
  </si>
  <si>
    <t>หนองม้า</t>
  </si>
  <si>
    <t>อีเซ</t>
  </si>
  <si>
    <t>ไพรบึง</t>
  </si>
  <si>
    <t>ดินแดง</t>
  </si>
  <si>
    <t>โนนปูน</t>
  </si>
  <si>
    <t>ปราสาทเยอ</t>
  </si>
  <si>
    <t>สำโรงพลัน</t>
  </si>
  <si>
    <t>สุขสวัสดิ์</t>
  </si>
  <si>
    <t>ภูสิงห์</t>
  </si>
  <si>
    <t>โคกตาล</t>
  </si>
  <si>
    <t>ดงรัก</t>
  </si>
  <si>
    <t>ตะเคียนราม</t>
  </si>
  <si>
    <t>ไพรพัฒนา</t>
  </si>
  <si>
    <t>ละลม</t>
  </si>
  <si>
    <t>ห้วยตามอญ</t>
  </si>
  <si>
    <t>ห้วยตึ๊กชู</t>
  </si>
  <si>
    <t>เมืองจันทร์</t>
  </si>
  <si>
    <t>ตาโกน</t>
  </si>
  <si>
    <t>หนองใหญ่</t>
  </si>
  <si>
    <t>เมืองศรีสะเกษ</t>
  </si>
  <si>
    <t>คูซอด</t>
  </si>
  <si>
    <t>ซำ</t>
  </si>
  <si>
    <t>ตะดอบ</t>
  </si>
  <si>
    <t>ทุ่ม</t>
  </si>
  <si>
    <t>น้ำคำ</t>
  </si>
  <si>
    <t>โพนข่า</t>
  </si>
  <si>
    <t>โพนเขวา</t>
  </si>
  <si>
    <t>โพนค้อ</t>
  </si>
  <si>
    <t>เมืองใต้</t>
  </si>
  <si>
    <t>เมืองเหนือ</t>
  </si>
  <si>
    <t>หญ้าปล้อง</t>
  </si>
  <si>
    <t>หนองครก</t>
  </si>
  <si>
    <t>หนองไผ่</t>
  </si>
  <si>
    <t>หนองไฮ</t>
  </si>
  <si>
    <t>หมากเขียบ</t>
  </si>
  <si>
    <t>ยางชุมน้อย</t>
  </si>
  <si>
    <t>กุดเมืองฮาม</t>
  </si>
  <si>
    <t>คอนกาม</t>
  </si>
  <si>
    <t>บึงบอน</t>
  </si>
  <si>
    <t>ยางชุมใหญ่</t>
  </si>
  <si>
    <t>ลิ้นฟ้า</t>
  </si>
  <si>
    <t>ราษีไศล</t>
  </si>
  <si>
    <t>จิกสังข์ทอง</t>
  </si>
  <si>
    <t>ด่าน</t>
  </si>
  <si>
    <t>บัวหุ่ง</t>
  </si>
  <si>
    <t>ไผ่</t>
  </si>
  <si>
    <t>เมืองคง</t>
  </si>
  <si>
    <t>เมืองแคน</t>
  </si>
  <si>
    <t>ส้มป่อย</t>
  </si>
  <si>
    <t>สร้างปี่</t>
  </si>
  <si>
    <t>หนองแค</t>
  </si>
  <si>
    <t>หนองหมี</t>
  </si>
  <si>
    <t>หนองอึ่ง</t>
  </si>
  <si>
    <t>หว้านคำ</t>
  </si>
  <si>
    <t>วังหิน</t>
  </si>
  <si>
    <t>ดวนใหญ่</t>
  </si>
  <si>
    <t>ทุ่งสว่าง</t>
  </si>
  <si>
    <t>ธาตุ</t>
  </si>
  <si>
    <t>บ่อแก้ว</t>
  </si>
  <si>
    <t>บุสูง</t>
  </si>
  <si>
    <t>โพนยาง</t>
  </si>
  <si>
    <t>ศรีสำราญ</t>
  </si>
  <si>
    <t>ศรีรัตนะ</t>
  </si>
  <si>
    <t>พิงพวย</t>
  </si>
  <si>
    <t>ศรีแก้ว</t>
  </si>
  <si>
    <t>ศรีโนนงาม</t>
  </si>
  <si>
    <t>สระเยาว์</t>
  </si>
  <si>
    <t>สะพุง</t>
  </si>
  <si>
    <t>เสื่องข้าว</t>
  </si>
  <si>
    <t>ศิลาลาด</t>
  </si>
  <si>
    <t>กุง</t>
  </si>
  <si>
    <t>คลีกลิ้ง</t>
  </si>
  <si>
    <t>โจดม่วง</t>
  </si>
  <si>
    <t>หนองบัวดง</t>
  </si>
  <si>
    <t>ห้วยทับทัน</t>
  </si>
  <si>
    <t>กล้วยกว้าง</t>
  </si>
  <si>
    <t>จานแสนไชย</t>
  </si>
  <si>
    <t>ผักไหม</t>
  </si>
  <si>
    <t>เมืองหลวง</t>
  </si>
  <si>
    <t>อุทุมพรพิสัย</t>
  </si>
  <si>
    <t>ก้านเหลือง</t>
  </si>
  <si>
    <t>กำแพง</t>
  </si>
  <si>
    <t>ขะยูง</t>
  </si>
  <si>
    <t>แข้</t>
  </si>
  <si>
    <t>แขม</t>
  </si>
  <si>
    <t>โคกจาน</t>
  </si>
  <si>
    <t>โคกหล่าม</t>
  </si>
  <si>
    <t>ตาเกษ</t>
  </si>
  <si>
    <t>แต้</t>
  </si>
  <si>
    <t>ทุ่งไชย</t>
  </si>
  <si>
    <t>ปะอาว</t>
  </si>
  <si>
    <t>โพธิ์ชัย</t>
  </si>
  <si>
    <t>รังแร้ง</t>
  </si>
  <si>
    <t>สระกำแพงใหญ่</t>
  </si>
  <si>
    <t>สำโรง</t>
  </si>
  <si>
    <t>หนองห้าง</t>
  </si>
  <si>
    <t>หัวช้าง</t>
  </si>
  <si>
    <t>อี่หล่ำ</t>
  </si>
  <si>
    <t>ลำดับ</t>
  </si>
  <si>
    <t>รวม</t>
  </si>
  <si>
    <t>จำนวน</t>
  </si>
  <si>
    <t>หน่วย</t>
  </si>
  <si>
    <t>คน</t>
  </si>
  <si>
    <t>สถิติจำนวนผู้มีสิทธิสวัสดิการแห่งรัฐ</t>
  </si>
  <si>
    <t>ข้อมูล ณ เดือนมิถุนายน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</si>
</sst>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3" fontId="2" fillId="0" borderId="0" xfId="0" applyNumberFormat="1" applyFont="1"/>
    <xf numFmtId="0" fontId="2" fillId="0" borderId="0" xfId="0" applyFont="1" applyFill="1"/>
    <xf numFmtId="0" fontId="2" fillId="0" borderId="0" xfId="0" applyFont="1"/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/>
    <xf numFmtId="0" fontId="2" fillId="9" borderId="3" xfId="0" applyFont="1" applyFill="1" applyBorder="1"/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/>
    <xf numFmtId="3" fontId="1" fillId="3" borderId="6" xfId="0" applyNumberFormat="1" applyFont="1" applyFill="1" applyBorder="1"/>
    <xf numFmtId="0" fontId="1" fillId="3" borderId="7" xfId="0" applyFont="1" applyFill="1" applyBorder="1" applyAlignment="1">
      <alignment horizontal="center"/>
    </xf>
    <xf numFmtId="0" fontId="1" fillId="3" borderId="0" xfId="0" applyFont="1" applyFill="1" applyBorder="1"/>
    <xf numFmtId="3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/>
    <xf numFmtId="3" fontId="1" fillId="3" borderId="11" xfId="0" applyNumberFormat="1" applyFont="1" applyFill="1" applyBorder="1"/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/>
    <xf numFmtId="3" fontId="1" fillId="5" borderId="6" xfId="0" applyNumberFormat="1" applyFont="1" applyFill="1" applyBorder="1"/>
    <xf numFmtId="0" fontId="1" fillId="5" borderId="7" xfId="0" applyFont="1" applyFill="1" applyBorder="1" applyAlignment="1">
      <alignment horizontal="center"/>
    </xf>
    <xf numFmtId="0" fontId="1" fillId="5" borderId="0" xfId="0" applyFont="1" applyFill="1" applyBorder="1"/>
    <xf numFmtId="3" fontId="1" fillId="5" borderId="8" xfId="0" applyNumberFormat="1" applyFont="1" applyFill="1" applyBorder="1"/>
    <xf numFmtId="0" fontId="1" fillId="5" borderId="9" xfId="0" applyFont="1" applyFill="1" applyBorder="1" applyAlignment="1">
      <alignment horizontal="center"/>
    </xf>
    <xf numFmtId="0" fontId="1" fillId="5" borderId="10" xfId="0" applyFont="1" applyFill="1" applyBorder="1"/>
    <xf numFmtId="0" fontId="1" fillId="5" borderId="11" xfId="0" applyFont="1" applyFill="1" applyBorder="1"/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/>
    <xf numFmtId="3" fontId="1" fillId="4" borderId="6" xfId="0" applyNumberFormat="1" applyFont="1" applyFill="1" applyBorder="1"/>
    <xf numFmtId="0" fontId="1" fillId="4" borderId="7" xfId="0" applyFont="1" applyFill="1" applyBorder="1" applyAlignment="1">
      <alignment horizontal="center"/>
    </xf>
    <xf numFmtId="0" fontId="1" fillId="4" borderId="0" xfId="0" applyFont="1" applyFill="1" applyBorder="1"/>
    <xf numFmtId="3" fontId="1" fillId="4" borderId="8" xfId="0" applyNumberFormat="1" applyFont="1" applyFill="1" applyBorder="1"/>
    <xf numFmtId="0" fontId="1" fillId="7" borderId="7" xfId="0" applyFont="1" applyFill="1" applyBorder="1" applyAlignment="1">
      <alignment horizontal="center"/>
    </xf>
    <xf numFmtId="0" fontId="1" fillId="7" borderId="0" xfId="0" applyFont="1" applyFill="1" applyBorder="1"/>
    <xf numFmtId="3" fontId="1" fillId="7" borderId="8" xfId="0" applyNumberFormat="1" applyFont="1" applyFill="1" applyBorder="1"/>
    <xf numFmtId="0" fontId="1" fillId="7" borderId="9" xfId="0" applyFont="1" applyFill="1" applyBorder="1" applyAlignment="1">
      <alignment horizontal="center"/>
    </xf>
    <xf numFmtId="0" fontId="1" fillId="7" borderId="10" xfId="0" applyFont="1" applyFill="1" applyBorder="1"/>
    <xf numFmtId="3" fontId="1" fillId="7" borderId="11" xfId="0" applyNumberFormat="1" applyFont="1" applyFill="1" applyBorder="1"/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/>
    <xf numFmtId="3" fontId="1" fillId="8" borderId="6" xfId="0" applyNumberFormat="1" applyFont="1" applyFill="1" applyBorder="1"/>
    <xf numFmtId="0" fontId="1" fillId="8" borderId="7" xfId="0" applyFont="1" applyFill="1" applyBorder="1" applyAlignment="1">
      <alignment horizontal="center"/>
    </xf>
    <xf numFmtId="0" fontId="1" fillId="8" borderId="0" xfId="0" applyFont="1" applyFill="1" applyBorder="1"/>
    <xf numFmtId="3" fontId="1" fillId="8" borderId="8" xfId="0" applyNumberFormat="1" applyFont="1" applyFill="1" applyBorder="1"/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/>
    <xf numFmtId="3" fontId="1" fillId="8" borderId="11" xfId="0" applyNumberFormat="1" applyFont="1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/>
    <xf numFmtId="3" fontId="1" fillId="2" borderId="6" xfId="0" applyNumberFormat="1" applyFont="1" applyFill="1" applyBorder="1"/>
    <xf numFmtId="0" fontId="1" fillId="2" borderId="7" xfId="0" applyFont="1" applyFill="1" applyBorder="1" applyAlignment="1">
      <alignment horizontal="center"/>
    </xf>
    <xf numFmtId="0" fontId="1" fillId="2" borderId="0" xfId="0" applyFont="1" applyFill="1" applyBorder="1"/>
    <xf numFmtId="3" fontId="1" fillId="2" borderId="8" xfId="0" applyNumberFormat="1" applyFont="1" applyFill="1" applyBorder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/>
    <xf numFmtId="3" fontId="1" fillId="2" borderId="11" xfId="0" applyNumberFormat="1" applyFont="1" applyFill="1" applyBorder="1"/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/>
    <xf numFmtId="3" fontId="1" fillId="6" borderId="6" xfId="0" applyNumberFormat="1" applyFont="1" applyFill="1" applyBorder="1"/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/>
    <xf numFmtId="3" fontId="1" fillId="6" borderId="11" xfId="0" applyNumberFormat="1" applyFont="1" applyFill="1" applyBorder="1"/>
    <xf numFmtId="3" fontId="1" fillId="5" borderId="11" xfId="0" applyNumberFormat="1" applyFont="1" applyFill="1" applyBorder="1"/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/>
    <xf numFmtId="0" fontId="1" fillId="4" borderId="11" xfId="0" applyFont="1" applyFill="1" applyBorder="1"/>
    <xf numFmtId="0" fontId="1" fillId="3" borderId="8" xfId="0" applyFont="1" applyFill="1" applyBorder="1"/>
    <xf numFmtId="0" fontId="1" fillId="8" borderId="6" xfId="0" applyFont="1" applyFill="1" applyBorder="1"/>
    <xf numFmtId="0" fontId="1" fillId="8" borderId="8" xfId="0" applyFont="1" applyFill="1" applyBorder="1"/>
    <xf numFmtId="3" fontId="1" fillId="4" borderId="11" xfId="0" applyNumberFormat="1" applyFont="1" applyFill="1" applyBorder="1"/>
    <xf numFmtId="3" fontId="2" fillId="10" borderId="3" xfId="0" applyNumberFormat="1" applyFont="1" applyFill="1" applyBorder="1"/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2" fillId="11" borderId="12" xfId="0" applyFont="1" applyFill="1" applyBorder="1"/>
    <xf numFmtId="0" fontId="2" fillId="11" borderId="12" xfId="0" applyFont="1" applyFill="1" applyBorder="1" applyAlignment="1">
      <alignment horizontal="center"/>
    </xf>
    <xf numFmtId="0" fontId="2" fillId="11" borderId="12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right"/>
    </xf>
    <xf numFmtId="0" fontId="2" fillId="10" borderId="1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5" xfId="0" applyFont="1" applyBorder="1" applyAlignment="1">
      <alignment horizontal="righ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A26" sqref="A26:D26"/>
    </sheetView>
  </sheetViews>
  <sheetFormatPr defaultRowHeight="19.8" customHeight="1" x14ac:dyDescent="0.7"/>
  <cols>
    <col min="1" max="1" width="8.796875" style="2"/>
    <col min="2" max="2" width="12" style="1" customWidth="1"/>
    <col min="3" max="3" width="8.796875" style="1"/>
    <col min="4" max="4" width="8.796875" style="2"/>
  </cols>
  <sheetData>
    <row r="1" spans="1:4" ht="27" customHeight="1" x14ac:dyDescent="0.7">
      <c r="A1" s="78" t="s">
        <v>218</v>
      </c>
      <c r="B1" s="78"/>
      <c r="C1" s="78"/>
      <c r="D1" s="78"/>
    </row>
    <row r="2" spans="1:4" ht="19.8" customHeight="1" x14ac:dyDescent="0.25">
      <c r="A2" s="76" t="s">
        <v>213</v>
      </c>
      <c r="B2" s="76" t="s">
        <v>1</v>
      </c>
      <c r="C2" s="76" t="s">
        <v>215</v>
      </c>
      <c r="D2" s="76" t="s">
        <v>216</v>
      </c>
    </row>
    <row r="3" spans="1:4" ht="19.8" customHeight="1" x14ac:dyDescent="0.7">
      <c r="A3" s="72">
        <v>1</v>
      </c>
      <c r="B3" s="73" t="s">
        <v>5</v>
      </c>
      <c r="C3" s="73">
        <v>54598</v>
      </c>
      <c r="D3" s="72" t="s">
        <v>217</v>
      </c>
    </row>
    <row r="4" spans="1:4" ht="19.8" customHeight="1" x14ac:dyDescent="0.7">
      <c r="A4" s="72">
        <v>2</v>
      </c>
      <c r="B4" s="73" t="s">
        <v>26</v>
      </c>
      <c r="C4" s="73">
        <v>28495</v>
      </c>
      <c r="D4" s="72" t="s">
        <v>217</v>
      </c>
    </row>
    <row r="5" spans="1:4" ht="19.8" customHeight="1" x14ac:dyDescent="0.7">
      <c r="A5" s="72">
        <v>3</v>
      </c>
      <c r="B5" s="73" t="s">
        <v>43</v>
      </c>
      <c r="C5" s="73">
        <v>43498</v>
      </c>
      <c r="D5" s="72" t="s">
        <v>217</v>
      </c>
    </row>
    <row r="6" spans="1:4" ht="19.8" customHeight="1" x14ac:dyDescent="0.7">
      <c r="A6" s="72">
        <v>4</v>
      </c>
      <c r="B6" s="73" t="s">
        <v>65</v>
      </c>
      <c r="C6" s="73">
        <v>29901</v>
      </c>
      <c r="D6" s="72" t="s">
        <v>217</v>
      </c>
    </row>
    <row r="7" spans="1:4" ht="19.8" customHeight="1" x14ac:dyDescent="0.7">
      <c r="A7" s="72">
        <v>5</v>
      </c>
      <c r="B7" s="73" t="s">
        <v>77</v>
      </c>
      <c r="C7" s="73">
        <v>14105</v>
      </c>
      <c r="D7" s="72" t="s">
        <v>217</v>
      </c>
    </row>
    <row r="8" spans="1:4" ht="19.8" customHeight="1" x14ac:dyDescent="0.7">
      <c r="A8" s="72">
        <v>6</v>
      </c>
      <c r="B8" s="73" t="s">
        <v>83</v>
      </c>
      <c r="C8" s="73">
        <v>11468</v>
      </c>
      <c r="D8" s="72" t="s">
        <v>217</v>
      </c>
    </row>
    <row r="9" spans="1:4" ht="19.8" customHeight="1" x14ac:dyDescent="0.7">
      <c r="A9" s="72">
        <v>7</v>
      </c>
      <c r="B9" s="73" t="s">
        <v>89</v>
      </c>
      <c r="C9" s="73">
        <v>3077</v>
      </c>
      <c r="D9" s="72" t="s">
        <v>217</v>
      </c>
    </row>
    <row r="10" spans="1:4" ht="19.8" customHeight="1" x14ac:dyDescent="0.7">
      <c r="A10" s="72">
        <v>8</v>
      </c>
      <c r="B10" s="73" t="s">
        <v>91</v>
      </c>
      <c r="C10" s="73">
        <v>10034</v>
      </c>
      <c r="D10" s="72" t="s">
        <v>217</v>
      </c>
    </row>
    <row r="11" spans="1:4" ht="19.8" customHeight="1" x14ac:dyDescent="0.7">
      <c r="A11" s="72">
        <v>9</v>
      </c>
      <c r="B11" s="73" t="s">
        <v>97</v>
      </c>
      <c r="C11" s="73">
        <v>17887</v>
      </c>
      <c r="D11" s="72" t="s">
        <v>217</v>
      </c>
    </row>
    <row r="12" spans="1:4" ht="19.8" customHeight="1" x14ac:dyDescent="0.7">
      <c r="A12" s="72">
        <v>10</v>
      </c>
      <c r="B12" s="73" t="s">
        <v>107</v>
      </c>
      <c r="C12" s="73">
        <v>10818</v>
      </c>
      <c r="D12" s="72" t="s">
        <v>217</v>
      </c>
    </row>
    <row r="13" spans="1:4" ht="19.8" customHeight="1" x14ac:dyDescent="0.7">
      <c r="A13" s="72">
        <v>11</v>
      </c>
      <c r="B13" s="73" t="s">
        <v>112</v>
      </c>
      <c r="C13" s="73">
        <v>6965</v>
      </c>
      <c r="D13" s="72" t="s">
        <v>217</v>
      </c>
    </row>
    <row r="14" spans="1:4" ht="19.8" customHeight="1" x14ac:dyDescent="0.7">
      <c r="A14" s="72">
        <v>12</v>
      </c>
      <c r="B14" s="73" t="s">
        <v>117</v>
      </c>
      <c r="C14" s="73">
        <v>14816</v>
      </c>
      <c r="D14" s="72" t="s">
        <v>217</v>
      </c>
    </row>
    <row r="15" spans="1:4" ht="19.8" customHeight="1" x14ac:dyDescent="0.7">
      <c r="A15" s="72">
        <v>13</v>
      </c>
      <c r="B15" s="73" t="s">
        <v>123</v>
      </c>
      <c r="C15" s="73">
        <v>16588</v>
      </c>
      <c r="D15" s="72" t="s">
        <v>217</v>
      </c>
    </row>
    <row r="16" spans="1:4" ht="19.8" customHeight="1" x14ac:dyDescent="0.7">
      <c r="A16" s="72">
        <v>14</v>
      </c>
      <c r="B16" s="73" t="s">
        <v>131</v>
      </c>
      <c r="C16" s="73">
        <v>4741</v>
      </c>
      <c r="D16" s="72" t="s">
        <v>217</v>
      </c>
    </row>
    <row r="17" spans="1:4" ht="19.8" customHeight="1" x14ac:dyDescent="0.7">
      <c r="A17" s="72">
        <v>15</v>
      </c>
      <c r="B17" s="73" t="s">
        <v>134</v>
      </c>
      <c r="C17" s="73">
        <v>33989</v>
      </c>
      <c r="D17" s="72" t="s">
        <v>217</v>
      </c>
    </row>
    <row r="18" spans="1:4" ht="19.8" customHeight="1" x14ac:dyDescent="0.7">
      <c r="A18" s="72">
        <v>16</v>
      </c>
      <c r="B18" s="73" t="s">
        <v>150</v>
      </c>
      <c r="C18" s="73">
        <v>11085</v>
      </c>
      <c r="D18" s="72" t="s">
        <v>217</v>
      </c>
    </row>
    <row r="19" spans="1:4" ht="19.8" customHeight="1" x14ac:dyDescent="0.7">
      <c r="A19" s="72">
        <v>17</v>
      </c>
      <c r="B19" s="73" t="s">
        <v>156</v>
      </c>
      <c r="C19" s="73">
        <v>23041</v>
      </c>
      <c r="D19" s="72" t="s">
        <v>217</v>
      </c>
    </row>
    <row r="20" spans="1:4" ht="19.8" customHeight="1" x14ac:dyDescent="0.7">
      <c r="A20" s="72">
        <v>18</v>
      </c>
      <c r="B20" s="73" t="s">
        <v>169</v>
      </c>
      <c r="C20" s="73">
        <v>15541</v>
      </c>
      <c r="D20" s="72" t="s">
        <v>217</v>
      </c>
    </row>
    <row r="21" spans="1:4" ht="19.8" customHeight="1" x14ac:dyDescent="0.7">
      <c r="A21" s="72">
        <v>19</v>
      </c>
      <c r="B21" s="73" t="s">
        <v>177</v>
      </c>
      <c r="C21" s="73">
        <v>16984</v>
      </c>
      <c r="D21" s="72" t="s">
        <v>217</v>
      </c>
    </row>
    <row r="22" spans="1:4" ht="19.8" customHeight="1" x14ac:dyDescent="0.7">
      <c r="A22" s="72">
        <v>20</v>
      </c>
      <c r="B22" s="73" t="s">
        <v>184</v>
      </c>
      <c r="C22" s="73">
        <v>5492</v>
      </c>
      <c r="D22" s="72" t="s">
        <v>217</v>
      </c>
    </row>
    <row r="23" spans="1:4" ht="19.8" customHeight="1" x14ac:dyDescent="0.7">
      <c r="A23" s="72">
        <v>21</v>
      </c>
      <c r="B23" s="73" t="s">
        <v>189</v>
      </c>
      <c r="C23" s="73">
        <v>12126</v>
      </c>
      <c r="D23" s="72" t="s">
        <v>217</v>
      </c>
    </row>
    <row r="24" spans="1:4" ht="19.8" customHeight="1" x14ac:dyDescent="0.7">
      <c r="A24" s="72">
        <v>22</v>
      </c>
      <c r="B24" s="73" t="s">
        <v>194</v>
      </c>
      <c r="C24" s="73">
        <v>29861</v>
      </c>
      <c r="D24" s="72" t="s">
        <v>217</v>
      </c>
    </row>
    <row r="25" spans="1:4" ht="19.8" customHeight="1" x14ac:dyDescent="0.7">
      <c r="A25" s="77" t="s">
        <v>214</v>
      </c>
      <c r="B25" s="77"/>
      <c r="C25" s="74">
        <f>SUM(C3:C24)</f>
        <v>415110</v>
      </c>
      <c r="D25" s="75" t="s">
        <v>217</v>
      </c>
    </row>
    <row r="26" spans="1:4" ht="19.8" customHeight="1" x14ac:dyDescent="0.55000000000000004">
      <c r="A26" s="79" t="s">
        <v>219</v>
      </c>
      <c r="B26" s="79"/>
      <c r="C26" s="79"/>
      <c r="D26" s="79"/>
    </row>
  </sheetData>
  <mergeCells count="3">
    <mergeCell ref="A25:B25"/>
    <mergeCell ref="A1:D1"/>
    <mergeCell ref="A26:D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workbookViewId="0">
      <selection sqref="A1:E1"/>
    </sheetView>
  </sheetViews>
  <sheetFormatPr defaultRowHeight="24.6" x14ac:dyDescent="0.7"/>
  <cols>
    <col min="1" max="1" width="8.796875" style="2"/>
    <col min="2" max="2" width="10.8984375" style="1" customWidth="1"/>
    <col min="3" max="3" width="11.09765625" style="1" customWidth="1"/>
    <col min="4" max="4" width="11.796875" style="1" customWidth="1"/>
    <col min="5" max="5" width="14.69921875" style="1" customWidth="1"/>
    <col min="6" max="6" width="12.3984375" style="1" customWidth="1"/>
    <col min="7" max="7" width="10.09765625" style="1" customWidth="1"/>
    <col min="8" max="16384" width="8.796875" style="1"/>
  </cols>
  <sheetData>
    <row r="1" spans="1:5" ht="25.2" thickBot="1" x14ac:dyDescent="0.75">
      <c r="A1" s="82" t="s">
        <v>218</v>
      </c>
      <c r="B1" s="82"/>
      <c r="C1" s="82"/>
      <c r="D1" s="82"/>
      <c r="E1" s="82"/>
    </row>
    <row r="2" spans="1:5" ht="25.2" thickBot="1" x14ac:dyDescent="0.75">
      <c r="A2" s="6" t="s">
        <v>213</v>
      </c>
      <c r="B2" s="7" t="s">
        <v>0</v>
      </c>
      <c r="C2" s="7" t="s">
        <v>1</v>
      </c>
      <c r="D2" s="7" t="s">
        <v>2</v>
      </c>
      <c r="E2" s="8" t="s">
        <v>3</v>
      </c>
    </row>
    <row r="3" spans="1:5" x14ac:dyDescent="0.7">
      <c r="A3" s="9">
        <v>1</v>
      </c>
      <c r="B3" s="10" t="s">
        <v>4</v>
      </c>
      <c r="C3" s="10" t="s">
        <v>5</v>
      </c>
      <c r="D3" s="10" t="s">
        <v>6</v>
      </c>
      <c r="E3" s="11">
        <v>4892</v>
      </c>
    </row>
    <row r="4" spans="1:5" x14ac:dyDescent="0.7">
      <c r="A4" s="12">
        <v>2</v>
      </c>
      <c r="B4" s="13" t="s">
        <v>4</v>
      </c>
      <c r="C4" s="13" t="s">
        <v>5</v>
      </c>
      <c r="D4" s="13" t="s">
        <v>7</v>
      </c>
      <c r="E4" s="14">
        <v>2752</v>
      </c>
    </row>
    <row r="5" spans="1:5" x14ac:dyDescent="0.7">
      <c r="A5" s="12">
        <v>3</v>
      </c>
      <c r="B5" s="13" t="s">
        <v>4</v>
      </c>
      <c r="C5" s="13" t="s">
        <v>5</v>
      </c>
      <c r="D5" s="13" t="s">
        <v>8</v>
      </c>
      <c r="E5" s="14">
        <v>2887</v>
      </c>
    </row>
    <row r="6" spans="1:5" x14ac:dyDescent="0.7">
      <c r="A6" s="12">
        <v>4</v>
      </c>
      <c r="B6" s="13" t="s">
        <v>4</v>
      </c>
      <c r="C6" s="13" t="s">
        <v>5</v>
      </c>
      <c r="D6" s="13" t="s">
        <v>9</v>
      </c>
      <c r="E6" s="14">
        <v>2900</v>
      </c>
    </row>
    <row r="7" spans="1:5" x14ac:dyDescent="0.7">
      <c r="A7" s="12">
        <v>5</v>
      </c>
      <c r="B7" s="13" t="s">
        <v>4</v>
      </c>
      <c r="C7" s="13" t="s">
        <v>5</v>
      </c>
      <c r="D7" s="13" t="s">
        <v>10</v>
      </c>
      <c r="E7" s="14">
        <v>1511</v>
      </c>
    </row>
    <row r="8" spans="1:5" x14ac:dyDescent="0.7">
      <c r="A8" s="12">
        <v>6</v>
      </c>
      <c r="B8" s="13" t="s">
        <v>4</v>
      </c>
      <c r="C8" s="13" t="s">
        <v>5</v>
      </c>
      <c r="D8" s="13" t="s">
        <v>11</v>
      </c>
      <c r="E8" s="14">
        <v>2313</v>
      </c>
    </row>
    <row r="9" spans="1:5" x14ac:dyDescent="0.7">
      <c r="A9" s="12">
        <v>7</v>
      </c>
      <c r="B9" s="13" t="s">
        <v>4</v>
      </c>
      <c r="C9" s="13" t="s">
        <v>5</v>
      </c>
      <c r="D9" s="13" t="s">
        <v>12</v>
      </c>
      <c r="E9" s="14">
        <v>3716</v>
      </c>
    </row>
    <row r="10" spans="1:5" x14ac:dyDescent="0.7">
      <c r="A10" s="12">
        <v>8</v>
      </c>
      <c r="B10" s="13" t="s">
        <v>4</v>
      </c>
      <c r="C10" s="13" t="s">
        <v>5</v>
      </c>
      <c r="D10" s="13" t="s">
        <v>13</v>
      </c>
      <c r="E10" s="14">
        <v>2966</v>
      </c>
    </row>
    <row r="11" spans="1:5" x14ac:dyDescent="0.7">
      <c r="A11" s="12">
        <v>9</v>
      </c>
      <c r="B11" s="13" t="s">
        <v>4</v>
      </c>
      <c r="C11" s="13" t="s">
        <v>5</v>
      </c>
      <c r="D11" s="13" t="s">
        <v>14</v>
      </c>
      <c r="E11" s="14">
        <v>1788</v>
      </c>
    </row>
    <row r="12" spans="1:5" x14ac:dyDescent="0.7">
      <c r="A12" s="12">
        <v>10</v>
      </c>
      <c r="B12" s="13" t="s">
        <v>4</v>
      </c>
      <c r="C12" s="13" t="s">
        <v>5</v>
      </c>
      <c r="D12" s="13" t="s">
        <v>15</v>
      </c>
      <c r="E12" s="14">
        <v>3797</v>
      </c>
    </row>
    <row r="13" spans="1:5" x14ac:dyDescent="0.7">
      <c r="A13" s="12">
        <v>11</v>
      </c>
      <c r="B13" s="13" t="s">
        <v>4</v>
      </c>
      <c r="C13" s="13" t="s">
        <v>5</v>
      </c>
      <c r="D13" s="13" t="s">
        <v>16</v>
      </c>
      <c r="E13" s="14">
        <v>3443</v>
      </c>
    </row>
    <row r="14" spans="1:5" x14ac:dyDescent="0.7">
      <c r="A14" s="12">
        <v>12</v>
      </c>
      <c r="B14" s="13" t="s">
        <v>4</v>
      </c>
      <c r="C14" s="13" t="s">
        <v>5</v>
      </c>
      <c r="D14" s="13" t="s">
        <v>17</v>
      </c>
      <c r="E14" s="14">
        <v>1405</v>
      </c>
    </row>
    <row r="15" spans="1:5" x14ac:dyDescent="0.7">
      <c r="A15" s="12">
        <v>13</v>
      </c>
      <c r="B15" s="13" t="s">
        <v>4</v>
      </c>
      <c r="C15" s="13" t="s">
        <v>5</v>
      </c>
      <c r="D15" s="13" t="s">
        <v>18</v>
      </c>
      <c r="E15" s="14">
        <v>2096</v>
      </c>
    </row>
    <row r="16" spans="1:5" x14ac:dyDescent="0.7">
      <c r="A16" s="12">
        <v>14</v>
      </c>
      <c r="B16" s="13" t="s">
        <v>4</v>
      </c>
      <c r="C16" s="13" t="s">
        <v>5</v>
      </c>
      <c r="D16" s="13" t="s">
        <v>19</v>
      </c>
      <c r="E16" s="14">
        <v>2386</v>
      </c>
    </row>
    <row r="17" spans="1:7" x14ac:dyDescent="0.7">
      <c r="A17" s="12">
        <v>15</v>
      </c>
      <c r="B17" s="13" t="s">
        <v>4</v>
      </c>
      <c r="C17" s="13" t="s">
        <v>5</v>
      </c>
      <c r="D17" s="13" t="s">
        <v>20</v>
      </c>
      <c r="E17" s="14">
        <v>2247</v>
      </c>
    </row>
    <row r="18" spans="1:7" x14ac:dyDescent="0.7">
      <c r="A18" s="12">
        <v>16</v>
      </c>
      <c r="B18" s="13" t="s">
        <v>4</v>
      </c>
      <c r="C18" s="13" t="s">
        <v>5</v>
      </c>
      <c r="D18" s="13" t="s">
        <v>21</v>
      </c>
      <c r="E18" s="14">
        <v>1796</v>
      </c>
    </row>
    <row r="19" spans="1:7" x14ac:dyDescent="0.7">
      <c r="A19" s="12">
        <v>17</v>
      </c>
      <c r="B19" s="13" t="s">
        <v>4</v>
      </c>
      <c r="C19" s="13" t="s">
        <v>5</v>
      </c>
      <c r="D19" s="13" t="s">
        <v>22</v>
      </c>
      <c r="E19" s="14">
        <v>1869</v>
      </c>
    </row>
    <row r="20" spans="1:7" x14ac:dyDescent="0.7">
      <c r="A20" s="12">
        <v>18</v>
      </c>
      <c r="B20" s="13" t="s">
        <v>4</v>
      </c>
      <c r="C20" s="13" t="s">
        <v>5</v>
      </c>
      <c r="D20" s="13" t="s">
        <v>23</v>
      </c>
      <c r="E20" s="14">
        <v>3641</v>
      </c>
    </row>
    <row r="21" spans="1:7" x14ac:dyDescent="0.7">
      <c r="A21" s="12">
        <v>19</v>
      </c>
      <c r="B21" s="13" t="s">
        <v>4</v>
      </c>
      <c r="C21" s="13" t="s">
        <v>5</v>
      </c>
      <c r="D21" s="13" t="s">
        <v>24</v>
      </c>
      <c r="E21" s="14">
        <v>2899</v>
      </c>
    </row>
    <row r="22" spans="1:7" ht="25.2" thickBot="1" x14ac:dyDescent="0.75">
      <c r="A22" s="15">
        <v>20</v>
      </c>
      <c r="B22" s="16" t="s">
        <v>4</v>
      </c>
      <c r="C22" s="16" t="s">
        <v>5</v>
      </c>
      <c r="D22" s="16" t="s">
        <v>25</v>
      </c>
      <c r="E22" s="17">
        <v>3294</v>
      </c>
      <c r="F22" s="4" t="s">
        <v>5</v>
      </c>
      <c r="G22" s="3">
        <f>E3+E4+E5+E6+E7+E8+E9+E10+E11+E12+E13+E14+E15+E16+E17+E18+E19+E20+E21+E22</f>
        <v>54598</v>
      </c>
    </row>
    <row r="23" spans="1:7" x14ac:dyDescent="0.7">
      <c r="A23" s="18">
        <v>21</v>
      </c>
      <c r="B23" s="19" t="s">
        <v>4</v>
      </c>
      <c r="C23" s="19" t="s">
        <v>26</v>
      </c>
      <c r="D23" s="19" t="s">
        <v>27</v>
      </c>
      <c r="E23" s="20">
        <v>1573</v>
      </c>
    </row>
    <row r="24" spans="1:7" x14ac:dyDescent="0.7">
      <c r="A24" s="21">
        <v>22</v>
      </c>
      <c r="B24" s="22" t="s">
        <v>4</v>
      </c>
      <c r="C24" s="22" t="s">
        <v>26</v>
      </c>
      <c r="D24" s="22" t="s">
        <v>28</v>
      </c>
      <c r="E24" s="23">
        <v>2661</v>
      </c>
    </row>
    <row r="25" spans="1:7" x14ac:dyDescent="0.7">
      <c r="A25" s="21">
        <v>23</v>
      </c>
      <c r="B25" s="22" t="s">
        <v>4</v>
      </c>
      <c r="C25" s="22" t="s">
        <v>26</v>
      </c>
      <c r="D25" s="22" t="s">
        <v>29</v>
      </c>
      <c r="E25" s="23">
        <v>1003</v>
      </c>
    </row>
    <row r="26" spans="1:7" x14ac:dyDescent="0.7">
      <c r="A26" s="21">
        <v>24</v>
      </c>
      <c r="B26" s="22" t="s">
        <v>4</v>
      </c>
      <c r="C26" s="22" t="s">
        <v>26</v>
      </c>
      <c r="D26" s="22" t="s">
        <v>30</v>
      </c>
      <c r="E26" s="23">
        <v>1969</v>
      </c>
    </row>
    <row r="27" spans="1:7" x14ac:dyDescent="0.7">
      <c r="A27" s="21">
        <v>25</v>
      </c>
      <c r="B27" s="22" t="s">
        <v>4</v>
      </c>
      <c r="C27" s="22" t="s">
        <v>26</v>
      </c>
      <c r="D27" s="22" t="s">
        <v>31</v>
      </c>
      <c r="E27" s="23">
        <v>2315</v>
      </c>
    </row>
    <row r="28" spans="1:7" x14ac:dyDescent="0.7">
      <c r="A28" s="21">
        <v>26</v>
      </c>
      <c r="B28" s="22" t="s">
        <v>4</v>
      </c>
      <c r="C28" s="22" t="s">
        <v>26</v>
      </c>
      <c r="D28" s="22" t="s">
        <v>32</v>
      </c>
      <c r="E28" s="23">
        <v>2045</v>
      </c>
    </row>
    <row r="29" spans="1:7" x14ac:dyDescent="0.7">
      <c r="A29" s="21">
        <v>27</v>
      </c>
      <c r="B29" s="22" t="s">
        <v>4</v>
      </c>
      <c r="C29" s="22" t="s">
        <v>26</v>
      </c>
      <c r="D29" s="22" t="s">
        <v>33</v>
      </c>
      <c r="E29" s="23">
        <v>1577</v>
      </c>
    </row>
    <row r="30" spans="1:7" x14ac:dyDescent="0.7">
      <c r="A30" s="21">
        <v>28</v>
      </c>
      <c r="B30" s="22" t="s">
        <v>4</v>
      </c>
      <c r="C30" s="22" t="s">
        <v>26</v>
      </c>
      <c r="D30" s="22" t="s">
        <v>34</v>
      </c>
      <c r="E30" s="23">
        <v>2546</v>
      </c>
    </row>
    <row r="31" spans="1:7" x14ac:dyDescent="0.7">
      <c r="A31" s="21">
        <v>29</v>
      </c>
      <c r="B31" s="22" t="s">
        <v>4</v>
      </c>
      <c r="C31" s="22" t="s">
        <v>26</v>
      </c>
      <c r="D31" s="22" t="s">
        <v>35</v>
      </c>
      <c r="E31" s="23">
        <v>1324</v>
      </c>
    </row>
    <row r="32" spans="1:7" x14ac:dyDescent="0.7">
      <c r="A32" s="21">
        <v>30</v>
      </c>
      <c r="B32" s="22" t="s">
        <v>4</v>
      </c>
      <c r="C32" s="22" t="s">
        <v>26</v>
      </c>
      <c r="D32" s="22" t="s">
        <v>36</v>
      </c>
      <c r="E32" s="23">
        <v>2311</v>
      </c>
    </row>
    <row r="33" spans="1:7" x14ac:dyDescent="0.7">
      <c r="A33" s="21">
        <v>31</v>
      </c>
      <c r="B33" s="22" t="s">
        <v>4</v>
      </c>
      <c r="C33" s="22" t="s">
        <v>26</v>
      </c>
      <c r="D33" s="22" t="s">
        <v>37</v>
      </c>
      <c r="E33" s="23">
        <v>1785</v>
      </c>
    </row>
    <row r="34" spans="1:7" x14ac:dyDescent="0.7">
      <c r="A34" s="21">
        <v>32</v>
      </c>
      <c r="B34" s="22" t="s">
        <v>4</v>
      </c>
      <c r="C34" s="22" t="s">
        <v>26</v>
      </c>
      <c r="D34" s="22" t="s">
        <v>38</v>
      </c>
      <c r="E34" s="23">
        <v>1137</v>
      </c>
    </row>
    <row r="35" spans="1:7" x14ac:dyDescent="0.7">
      <c r="A35" s="21">
        <v>33</v>
      </c>
      <c r="B35" s="22" t="s">
        <v>4</v>
      </c>
      <c r="C35" s="22" t="s">
        <v>26</v>
      </c>
      <c r="D35" s="22" t="s">
        <v>39</v>
      </c>
      <c r="E35" s="23">
        <v>1195</v>
      </c>
    </row>
    <row r="36" spans="1:7" x14ac:dyDescent="0.7">
      <c r="A36" s="21">
        <v>34</v>
      </c>
      <c r="B36" s="22" t="s">
        <v>4</v>
      </c>
      <c r="C36" s="22" t="s">
        <v>26</v>
      </c>
      <c r="D36" s="22" t="s">
        <v>40</v>
      </c>
      <c r="E36" s="23">
        <v>1709</v>
      </c>
    </row>
    <row r="37" spans="1:7" x14ac:dyDescent="0.7">
      <c r="A37" s="21">
        <v>35</v>
      </c>
      <c r="B37" s="22" t="s">
        <v>4</v>
      </c>
      <c r="C37" s="22" t="s">
        <v>26</v>
      </c>
      <c r="D37" s="22" t="s">
        <v>41</v>
      </c>
      <c r="E37" s="23">
        <v>2383</v>
      </c>
    </row>
    <row r="38" spans="1:7" ht="25.2" thickBot="1" x14ac:dyDescent="0.75">
      <c r="A38" s="24">
        <v>36</v>
      </c>
      <c r="B38" s="25" t="s">
        <v>4</v>
      </c>
      <c r="C38" s="25" t="s">
        <v>26</v>
      </c>
      <c r="D38" s="25" t="s">
        <v>42</v>
      </c>
      <c r="E38" s="26">
        <v>962</v>
      </c>
      <c r="F38" s="5" t="s">
        <v>26</v>
      </c>
      <c r="G38" s="3">
        <f>E23+E24+E25+E26+E27+E28+E29+E30+E31+E32+E33+E34+E35+E36+E37+E38</f>
        <v>28495</v>
      </c>
    </row>
    <row r="39" spans="1:7" x14ac:dyDescent="0.7">
      <c r="A39" s="27">
        <v>37</v>
      </c>
      <c r="B39" s="28" t="s">
        <v>4</v>
      </c>
      <c r="C39" s="28" t="s">
        <v>43</v>
      </c>
      <c r="D39" s="28" t="s">
        <v>44</v>
      </c>
      <c r="E39" s="29">
        <v>1974</v>
      </c>
    </row>
    <row r="40" spans="1:7" x14ac:dyDescent="0.7">
      <c r="A40" s="30">
        <v>38</v>
      </c>
      <c r="B40" s="31" t="s">
        <v>4</v>
      </c>
      <c r="C40" s="31" t="s">
        <v>43</v>
      </c>
      <c r="D40" s="31" t="s">
        <v>26</v>
      </c>
      <c r="E40" s="32">
        <v>2128</v>
      </c>
    </row>
    <row r="41" spans="1:7" x14ac:dyDescent="0.7">
      <c r="A41" s="30">
        <v>39</v>
      </c>
      <c r="B41" s="31" t="s">
        <v>4</v>
      </c>
      <c r="C41" s="31" t="s">
        <v>43</v>
      </c>
      <c r="D41" s="31" t="s">
        <v>45</v>
      </c>
      <c r="E41" s="32">
        <v>1636</v>
      </c>
    </row>
    <row r="42" spans="1:7" x14ac:dyDescent="0.7">
      <c r="A42" s="30">
        <v>40</v>
      </c>
      <c r="B42" s="31" t="s">
        <v>4</v>
      </c>
      <c r="C42" s="31" t="s">
        <v>43</v>
      </c>
      <c r="D42" s="31" t="s">
        <v>46</v>
      </c>
      <c r="E42" s="32">
        <v>1999</v>
      </c>
    </row>
    <row r="43" spans="1:7" x14ac:dyDescent="0.7">
      <c r="A43" s="30">
        <v>41</v>
      </c>
      <c r="B43" s="31" t="s">
        <v>4</v>
      </c>
      <c r="C43" s="31" t="s">
        <v>43</v>
      </c>
      <c r="D43" s="31" t="s">
        <v>47</v>
      </c>
      <c r="E43" s="32">
        <v>1921</v>
      </c>
    </row>
    <row r="44" spans="1:7" x14ac:dyDescent="0.7">
      <c r="A44" s="30">
        <v>42</v>
      </c>
      <c r="B44" s="31" t="s">
        <v>4</v>
      </c>
      <c r="C44" s="31" t="s">
        <v>43</v>
      </c>
      <c r="D44" s="31" t="s">
        <v>48</v>
      </c>
      <c r="E44" s="32">
        <v>2192</v>
      </c>
    </row>
    <row r="45" spans="1:7" x14ac:dyDescent="0.7">
      <c r="A45" s="30">
        <v>43</v>
      </c>
      <c r="B45" s="31" t="s">
        <v>4</v>
      </c>
      <c r="C45" s="31" t="s">
        <v>43</v>
      </c>
      <c r="D45" s="31" t="s">
        <v>49</v>
      </c>
      <c r="E45" s="32">
        <v>1952</v>
      </c>
    </row>
    <row r="46" spans="1:7" x14ac:dyDescent="0.7">
      <c r="A46" s="30">
        <v>44</v>
      </c>
      <c r="B46" s="31" t="s">
        <v>4</v>
      </c>
      <c r="C46" s="31" t="s">
        <v>43</v>
      </c>
      <c r="D46" s="31" t="s">
        <v>50</v>
      </c>
      <c r="E46" s="32">
        <v>1535</v>
      </c>
    </row>
    <row r="47" spans="1:7" x14ac:dyDescent="0.7">
      <c r="A47" s="30">
        <v>45</v>
      </c>
      <c r="B47" s="31" t="s">
        <v>4</v>
      </c>
      <c r="C47" s="31" t="s">
        <v>43</v>
      </c>
      <c r="D47" s="31" t="s">
        <v>51</v>
      </c>
      <c r="E47" s="32">
        <v>1332</v>
      </c>
    </row>
    <row r="48" spans="1:7" x14ac:dyDescent="0.7">
      <c r="A48" s="30">
        <v>46</v>
      </c>
      <c r="B48" s="31" t="s">
        <v>4</v>
      </c>
      <c r="C48" s="31" t="s">
        <v>43</v>
      </c>
      <c r="D48" s="31" t="s">
        <v>52</v>
      </c>
      <c r="E48" s="32">
        <v>1823</v>
      </c>
    </row>
    <row r="49" spans="1:7" x14ac:dyDescent="0.7">
      <c r="A49" s="30">
        <v>47</v>
      </c>
      <c r="B49" s="31" t="s">
        <v>4</v>
      </c>
      <c r="C49" s="31" t="s">
        <v>43</v>
      </c>
      <c r="D49" s="31" t="s">
        <v>53</v>
      </c>
      <c r="E49" s="32">
        <v>3794</v>
      </c>
    </row>
    <row r="50" spans="1:7" x14ac:dyDescent="0.7">
      <c r="A50" s="30">
        <v>48</v>
      </c>
      <c r="B50" s="31" t="s">
        <v>4</v>
      </c>
      <c r="C50" s="31" t="s">
        <v>43</v>
      </c>
      <c r="D50" s="31" t="s">
        <v>54</v>
      </c>
      <c r="E50" s="32">
        <v>1646</v>
      </c>
    </row>
    <row r="51" spans="1:7" x14ac:dyDescent="0.7">
      <c r="A51" s="30">
        <v>49</v>
      </c>
      <c r="B51" s="31" t="s">
        <v>4</v>
      </c>
      <c r="C51" s="31" t="s">
        <v>43</v>
      </c>
      <c r="D51" s="31" t="s">
        <v>55</v>
      </c>
      <c r="E51" s="32">
        <v>1033</v>
      </c>
    </row>
    <row r="52" spans="1:7" x14ac:dyDescent="0.7">
      <c r="A52" s="30">
        <v>50</v>
      </c>
      <c r="B52" s="31" t="s">
        <v>4</v>
      </c>
      <c r="C52" s="31" t="s">
        <v>43</v>
      </c>
      <c r="D52" s="31" t="s">
        <v>56</v>
      </c>
      <c r="E52" s="32">
        <v>1077</v>
      </c>
    </row>
    <row r="53" spans="1:7" x14ac:dyDescent="0.7">
      <c r="A53" s="30">
        <v>51</v>
      </c>
      <c r="B53" s="31" t="s">
        <v>4</v>
      </c>
      <c r="C53" s="31" t="s">
        <v>43</v>
      </c>
      <c r="D53" s="31" t="s">
        <v>57</v>
      </c>
      <c r="E53" s="32">
        <v>2143</v>
      </c>
    </row>
    <row r="54" spans="1:7" x14ac:dyDescent="0.7">
      <c r="A54" s="30">
        <v>52</v>
      </c>
      <c r="B54" s="31" t="s">
        <v>4</v>
      </c>
      <c r="C54" s="31" t="s">
        <v>43</v>
      </c>
      <c r="D54" s="31" t="s">
        <v>58</v>
      </c>
      <c r="E54" s="32">
        <v>1923</v>
      </c>
    </row>
    <row r="55" spans="1:7" x14ac:dyDescent="0.7">
      <c r="A55" s="30">
        <v>53</v>
      </c>
      <c r="B55" s="31" t="s">
        <v>4</v>
      </c>
      <c r="C55" s="31" t="s">
        <v>43</v>
      </c>
      <c r="D55" s="31" t="s">
        <v>59</v>
      </c>
      <c r="E55" s="32">
        <v>3916</v>
      </c>
    </row>
    <row r="56" spans="1:7" x14ac:dyDescent="0.7">
      <c r="A56" s="30">
        <v>54</v>
      </c>
      <c r="B56" s="31" t="s">
        <v>4</v>
      </c>
      <c r="C56" s="31" t="s">
        <v>43</v>
      </c>
      <c r="D56" s="31" t="s">
        <v>60</v>
      </c>
      <c r="E56" s="32">
        <v>1112</v>
      </c>
    </row>
    <row r="57" spans="1:7" x14ac:dyDescent="0.7">
      <c r="A57" s="30">
        <v>55</v>
      </c>
      <c r="B57" s="31" t="s">
        <v>4</v>
      </c>
      <c r="C57" s="31" t="s">
        <v>43</v>
      </c>
      <c r="D57" s="31" t="s">
        <v>61</v>
      </c>
      <c r="E57" s="32">
        <v>2199</v>
      </c>
    </row>
    <row r="58" spans="1:7" x14ac:dyDescent="0.7">
      <c r="A58" s="30">
        <v>56</v>
      </c>
      <c r="B58" s="31" t="s">
        <v>4</v>
      </c>
      <c r="C58" s="31" t="s">
        <v>43</v>
      </c>
      <c r="D58" s="31" t="s">
        <v>62</v>
      </c>
      <c r="E58" s="32">
        <v>1835</v>
      </c>
    </row>
    <row r="59" spans="1:7" x14ac:dyDescent="0.7">
      <c r="A59" s="30">
        <v>57</v>
      </c>
      <c r="B59" s="31" t="s">
        <v>4</v>
      </c>
      <c r="C59" s="31" t="s">
        <v>43</v>
      </c>
      <c r="D59" s="31" t="s">
        <v>63</v>
      </c>
      <c r="E59" s="32">
        <v>2347</v>
      </c>
    </row>
    <row r="60" spans="1:7" x14ac:dyDescent="0.7">
      <c r="A60" s="30">
        <v>58</v>
      </c>
      <c r="B60" s="31" t="s">
        <v>4</v>
      </c>
      <c r="C60" s="31" t="s">
        <v>43</v>
      </c>
      <c r="D60" s="31" t="s">
        <v>64</v>
      </c>
      <c r="E60" s="32">
        <v>1981</v>
      </c>
      <c r="F60" s="5" t="s">
        <v>43</v>
      </c>
      <c r="G60" s="3">
        <f>E39+E40+E41+E42+E43+E44+E45+E46+E47+E48+E49+E50+E51+E52+E53+E54+E55+E56+E57+E58+E59+E60</f>
        <v>43498</v>
      </c>
    </row>
    <row r="61" spans="1:7" x14ac:dyDescent="0.7">
      <c r="A61" s="33">
        <v>59</v>
      </c>
      <c r="B61" s="34" t="s">
        <v>4</v>
      </c>
      <c r="C61" s="34" t="s">
        <v>65</v>
      </c>
      <c r="D61" s="34" t="s">
        <v>66</v>
      </c>
      <c r="E61" s="35">
        <v>2437</v>
      </c>
    </row>
    <row r="62" spans="1:7" x14ac:dyDescent="0.7">
      <c r="A62" s="33">
        <v>60</v>
      </c>
      <c r="B62" s="34" t="s">
        <v>4</v>
      </c>
      <c r="C62" s="34" t="s">
        <v>65</v>
      </c>
      <c r="D62" s="34" t="s">
        <v>67</v>
      </c>
      <c r="E62" s="35">
        <v>2777</v>
      </c>
    </row>
    <row r="63" spans="1:7" x14ac:dyDescent="0.7">
      <c r="A63" s="33">
        <v>61</v>
      </c>
      <c r="B63" s="34" t="s">
        <v>4</v>
      </c>
      <c r="C63" s="34" t="s">
        <v>65</v>
      </c>
      <c r="D63" s="34" t="s">
        <v>65</v>
      </c>
      <c r="E63" s="35">
        <v>1611</v>
      </c>
    </row>
    <row r="64" spans="1:7" x14ac:dyDescent="0.7">
      <c r="A64" s="33">
        <v>62</v>
      </c>
      <c r="B64" s="34" t="s">
        <v>4</v>
      </c>
      <c r="C64" s="34" t="s">
        <v>65</v>
      </c>
      <c r="D64" s="34" t="s">
        <v>68</v>
      </c>
      <c r="E64" s="35">
        <v>2358</v>
      </c>
    </row>
    <row r="65" spans="1:7" x14ac:dyDescent="0.7">
      <c r="A65" s="33">
        <v>63</v>
      </c>
      <c r="B65" s="34" t="s">
        <v>4</v>
      </c>
      <c r="C65" s="34" t="s">
        <v>65</v>
      </c>
      <c r="D65" s="34" t="s">
        <v>69</v>
      </c>
      <c r="E65" s="35">
        <v>4603</v>
      </c>
    </row>
    <row r="66" spans="1:7" x14ac:dyDescent="0.7">
      <c r="A66" s="33">
        <v>64</v>
      </c>
      <c r="B66" s="34" t="s">
        <v>4</v>
      </c>
      <c r="C66" s="34" t="s">
        <v>65</v>
      </c>
      <c r="D66" s="34" t="s">
        <v>70</v>
      </c>
      <c r="E66" s="35">
        <v>4722</v>
      </c>
    </row>
    <row r="67" spans="1:7" x14ac:dyDescent="0.7">
      <c r="A67" s="33">
        <v>65</v>
      </c>
      <c r="B67" s="34" t="s">
        <v>4</v>
      </c>
      <c r="C67" s="34" t="s">
        <v>65</v>
      </c>
      <c r="D67" s="34" t="s">
        <v>71</v>
      </c>
      <c r="E67" s="35">
        <v>2616</v>
      </c>
    </row>
    <row r="68" spans="1:7" x14ac:dyDescent="0.7">
      <c r="A68" s="33">
        <v>66</v>
      </c>
      <c r="B68" s="34" t="s">
        <v>4</v>
      </c>
      <c r="C68" s="34" t="s">
        <v>65</v>
      </c>
      <c r="D68" s="34" t="s">
        <v>72</v>
      </c>
      <c r="E68" s="35">
        <v>1794</v>
      </c>
    </row>
    <row r="69" spans="1:7" x14ac:dyDescent="0.7">
      <c r="A69" s="33">
        <v>67</v>
      </c>
      <c r="B69" s="34" t="s">
        <v>4</v>
      </c>
      <c r="C69" s="34" t="s">
        <v>65</v>
      </c>
      <c r="D69" s="34" t="s">
        <v>73</v>
      </c>
      <c r="E69" s="35">
        <v>1912</v>
      </c>
    </row>
    <row r="70" spans="1:7" x14ac:dyDescent="0.7">
      <c r="A70" s="33">
        <v>68</v>
      </c>
      <c r="B70" s="34" t="s">
        <v>4</v>
      </c>
      <c r="C70" s="34" t="s">
        <v>65</v>
      </c>
      <c r="D70" s="34" t="s">
        <v>74</v>
      </c>
      <c r="E70" s="35">
        <v>1540</v>
      </c>
    </row>
    <row r="71" spans="1:7" x14ac:dyDescent="0.7">
      <c r="A71" s="33">
        <v>69</v>
      </c>
      <c r="B71" s="34" t="s">
        <v>4</v>
      </c>
      <c r="C71" s="34" t="s">
        <v>65</v>
      </c>
      <c r="D71" s="34" t="s">
        <v>75</v>
      </c>
      <c r="E71" s="35">
        <v>2026</v>
      </c>
    </row>
    <row r="72" spans="1:7" ht="25.2" thickBot="1" x14ac:dyDescent="0.75">
      <c r="A72" s="36">
        <v>70</v>
      </c>
      <c r="B72" s="37" t="s">
        <v>4</v>
      </c>
      <c r="C72" s="37" t="s">
        <v>65</v>
      </c>
      <c r="D72" s="37" t="s">
        <v>76</v>
      </c>
      <c r="E72" s="38">
        <v>1505</v>
      </c>
      <c r="F72" s="5" t="s">
        <v>65</v>
      </c>
      <c r="G72" s="3">
        <f>E61+E62+E63+E64+E65+E66+E67+E68+E69+E70+E71+E72</f>
        <v>29901</v>
      </c>
    </row>
    <row r="73" spans="1:7" x14ac:dyDescent="0.7">
      <c r="A73" s="39">
        <v>71</v>
      </c>
      <c r="B73" s="40" t="s">
        <v>4</v>
      </c>
      <c r="C73" s="40" t="s">
        <v>77</v>
      </c>
      <c r="D73" s="40" t="s">
        <v>78</v>
      </c>
      <c r="E73" s="41">
        <v>2426</v>
      </c>
    </row>
    <row r="74" spans="1:7" x14ac:dyDescent="0.7">
      <c r="A74" s="42">
        <v>72</v>
      </c>
      <c r="B74" s="43" t="s">
        <v>4</v>
      </c>
      <c r="C74" s="43" t="s">
        <v>77</v>
      </c>
      <c r="D74" s="43" t="s">
        <v>79</v>
      </c>
      <c r="E74" s="44">
        <v>2456</v>
      </c>
    </row>
    <row r="75" spans="1:7" x14ac:dyDescent="0.7">
      <c r="A75" s="42">
        <v>73</v>
      </c>
      <c r="B75" s="43" t="s">
        <v>4</v>
      </c>
      <c r="C75" s="43" t="s">
        <v>77</v>
      </c>
      <c r="D75" s="43" t="s">
        <v>80</v>
      </c>
      <c r="E75" s="44">
        <v>2363</v>
      </c>
    </row>
    <row r="76" spans="1:7" x14ac:dyDescent="0.7">
      <c r="A76" s="42">
        <v>74</v>
      </c>
      <c r="B76" s="43" t="s">
        <v>4</v>
      </c>
      <c r="C76" s="43" t="s">
        <v>77</v>
      </c>
      <c r="D76" s="43" t="s">
        <v>77</v>
      </c>
      <c r="E76" s="44">
        <v>2101</v>
      </c>
    </row>
    <row r="77" spans="1:7" x14ac:dyDescent="0.7">
      <c r="A77" s="42">
        <v>75</v>
      </c>
      <c r="B77" s="43" t="s">
        <v>4</v>
      </c>
      <c r="C77" s="43" t="s">
        <v>77</v>
      </c>
      <c r="D77" s="43" t="s">
        <v>81</v>
      </c>
      <c r="E77" s="44">
        <v>2509</v>
      </c>
    </row>
    <row r="78" spans="1:7" ht="25.2" thickBot="1" x14ac:dyDescent="0.75">
      <c r="A78" s="45">
        <v>76</v>
      </c>
      <c r="B78" s="46" t="s">
        <v>4</v>
      </c>
      <c r="C78" s="46" t="s">
        <v>77</v>
      </c>
      <c r="D78" s="46" t="s">
        <v>82</v>
      </c>
      <c r="E78" s="47">
        <v>2250</v>
      </c>
      <c r="F78" s="5" t="s">
        <v>77</v>
      </c>
      <c r="G78" s="3">
        <f>E73+E74+E75+E76+E77+E78</f>
        <v>14105</v>
      </c>
    </row>
    <row r="79" spans="1:7" x14ac:dyDescent="0.7">
      <c r="A79" s="48">
        <v>77</v>
      </c>
      <c r="B79" s="49" t="s">
        <v>4</v>
      </c>
      <c r="C79" s="49" t="s">
        <v>83</v>
      </c>
      <c r="D79" s="49" t="s">
        <v>84</v>
      </c>
      <c r="E79" s="50">
        <v>2403</v>
      </c>
    </row>
    <row r="80" spans="1:7" x14ac:dyDescent="0.7">
      <c r="A80" s="51">
        <v>78</v>
      </c>
      <c r="B80" s="52" t="s">
        <v>4</v>
      </c>
      <c r="C80" s="52" t="s">
        <v>83</v>
      </c>
      <c r="D80" s="52" t="s">
        <v>85</v>
      </c>
      <c r="E80" s="53">
        <v>2808</v>
      </c>
    </row>
    <row r="81" spans="1:7" x14ac:dyDescent="0.7">
      <c r="A81" s="51">
        <v>79</v>
      </c>
      <c r="B81" s="52" t="s">
        <v>4</v>
      </c>
      <c r="C81" s="52" t="s">
        <v>83</v>
      </c>
      <c r="D81" s="52" t="s">
        <v>86</v>
      </c>
      <c r="E81" s="53">
        <v>1746</v>
      </c>
    </row>
    <row r="82" spans="1:7" x14ac:dyDescent="0.7">
      <c r="A82" s="51">
        <v>80</v>
      </c>
      <c r="B82" s="52" t="s">
        <v>4</v>
      </c>
      <c r="C82" s="52" t="s">
        <v>83</v>
      </c>
      <c r="D82" s="52" t="s">
        <v>87</v>
      </c>
      <c r="E82" s="53">
        <v>2921</v>
      </c>
    </row>
    <row r="83" spans="1:7" ht="25.2" thickBot="1" x14ac:dyDescent="0.75">
      <c r="A83" s="54">
        <v>81</v>
      </c>
      <c r="B83" s="55" t="s">
        <v>4</v>
      </c>
      <c r="C83" s="55" t="s">
        <v>83</v>
      </c>
      <c r="D83" s="55" t="s">
        <v>88</v>
      </c>
      <c r="E83" s="56">
        <v>1590</v>
      </c>
      <c r="F83" s="5" t="s">
        <v>83</v>
      </c>
      <c r="G83" s="3">
        <f>E79+E80+E81+E82+E83</f>
        <v>11468</v>
      </c>
    </row>
    <row r="84" spans="1:7" x14ac:dyDescent="0.7">
      <c r="A84" s="57">
        <v>82</v>
      </c>
      <c r="B84" s="58" t="s">
        <v>4</v>
      </c>
      <c r="C84" s="58" t="s">
        <v>89</v>
      </c>
      <c r="D84" s="58" t="s">
        <v>89</v>
      </c>
      <c r="E84" s="59">
        <v>1216</v>
      </c>
    </row>
    <row r="85" spans="1:7" ht="25.2" thickBot="1" x14ac:dyDescent="0.75">
      <c r="A85" s="60">
        <v>83</v>
      </c>
      <c r="B85" s="61" t="s">
        <v>4</v>
      </c>
      <c r="C85" s="61" t="s">
        <v>89</v>
      </c>
      <c r="D85" s="61" t="s">
        <v>90</v>
      </c>
      <c r="E85" s="62">
        <v>1861</v>
      </c>
      <c r="F85" s="5" t="s">
        <v>89</v>
      </c>
      <c r="G85" s="3">
        <f>E84+E85</f>
        <v>3077</v>
      </c>
    </row>
    <row r="86" spans="1:7" x14ac:dyDescent="0.7">
      <c r="A86" s="18">
        <v>84</v>
      </c>
      <c r="B86" s="19" t="s">
        <v>4</v>
      </c>
      <c r="C86" s="19" t="s">
        <v>91</v>
      </c>
      <c r="D86" s="19" t="s">
        <v>92</v>
      </c>
      <c r="E86" s="20">
        <v>2047</v>
      </c>
    </row>
    <row r="87" spans="1:7" x14ac:dyDescent="0.7">
      <c r="A87" s="21">
        <v>85</v>
      </c>
      <c r="B87" s="22" t="s">
        <v>4</v>
      </c>
      <c r="C87" s="22" t="s">
        <v>91</v>
      </c>
      <c r="D87" s="22" t="s">
        <v>93</v>
      </c>
      <c r="E87" s="23">
        <v>1921</v>
      </c>
    </row>
    <row r="88" spans="1:7" x14ac:dyDescent="0.7">
      <c r="A88" s="21">
        <v>86</v>
      </c>
      <c r="B88" s="22" t="s">
        <v>4</v>
      </c>
      <c r="C88" s="22" t="s">
        <v>91</v>
      </c>
      <c r="D88" s="22" t="s">
        <v>94</v>
      </c>
      <c r="E88" s="23">
        <v>1912</v>
      </c>
    </row>
    <row r="89" spans="1:7" x14ac:dyDescent="0.7">
      <c r="A89" s="21">
        <v>87</v>
      </c>
      <c r="B89" s="22" t="s">
        <v>4</v>
      </c>
      <c r="C89" s="22" t="s">
        <v>91</v>
      </c>
      <c r="D89" s="22" t="s">
        <v>95</v>
      </c>
      <c r="E89" s="23">
        <v>2030</v>
      </c>
    </row>
    <row r="90" spans="1:7" ht="25.2" thickBot="1" x14ac:dyDescent="0.75">
      <c r="A90" s="24">
        <v>88</v>
      </c>
      <c r="B90" s="25" t="s">
        <v>4</v>
      </c>
      <c r="C90" s="25" t="s">
        <v>91</v>
      </c>
      <c r="D90" s="25" t="s">
        <v>96</v>
      </c>
      <c r="E90" s="63">
        <v>2124</v>
      </c>
      <c r="F90" s="5" t="s">
        <v>91</v>
      </c>
      <c r="G90" s="3">
        <f>E86+E87+E88+E89+E90</f>
        <v>10034</v>
      </c>
    </row>
    <row r="91" spans="1:7" x14ac:dyDescent="0.7">
      <c r="A91" s="39">
        <v>89</v>
      </c>
      <c r="B91" s="40" t="s">
        <v>4</v>
      </c>
      <c r="C91" s="40" t="s">
        <v>97</v>
      </c>
      <c r="D91" s="40" t="s">
        <v>98</v>
      </c>
      <c r="E91" s="41">
        <v>3465</v>
      </c>
    </row>
    <row r="92" spans="1:7" x14ac:dyDescent="0.7">
      <c r="A92" s="42">
        <v>90</v>
      </c>
      <c r="B92" s="43" t="s">
        <v>4</v>
      </c>
      <c r="C92" s="43" t="s">
        <v>97</v>
      </c>
      <c r="D92" s="43" t="s">
        <v>29</v>
      </c>
      <c r="E92" s="44">
        <v>1278</v>
      </c>
    </row>
    <row r="93" spans="1:7" x14ac:dyDescent="0.7">
      <c r="A93" s="42">
        <v>91</v>
      </c>
      <c r="B93" s="43" t="s">
        <v>4</v>
      </c>
      <c r="C93" s="43" t="s">
        <v>97</v>
      </c>
      <c r="D93" s="43" t="s">
        <v>99</v>
      </c>
      <c r="E93" s="44">
        <v>1611</v>
      </c>
    </row>
    <row r="94" spans="1:7" x14ac:dyDescent="0.7">
      <c r="A94" s="42">
        <v>92</v>
      </c>
      <c r="B94" s="43" t="s">
        <v>4</v>
      </c>
      <c r="C94" s="43" t="s">
        <v>97</v>
      </c>
      <c r="D94" s="43" t="s">
        <v>100</v>
      </c>
      <c r="E94" s="44">
        <v>1669</v>
      </c>
    </row>
    <row r="95" spans="1:7" x14ac:dyDescent="0.7">
      <c r="A95" s="42">
        <v>93</v>
      </c>
      <c r="B95" s="43" t="s">
        <v>4</v>
      </c>
      <c r="C95" s="43" t="s">
        <v>97</v>
      </c>
      <c r="D95" s="43" t="s">
        <v>101</v>
      </c>
      <c r="E95" s="44">
        <v>1215</v>
      </c>
    </row>
    <row r="96" spans="1:7" x14ac:dyDescent="0.7">
      <c r="A96" s="42">
        <v>94</v>
      </c>
      <c r="B96" s="43" t="s">
        <v>4</v>
      </c>
      <c r="C96" s="43" t="s">
        <v>97</v>
      </c>
      <c r="D96" s="43" t="s">
        <v>102</v>
      </c>
      <c r="E96" s="44">
        <v>1305</v>
      </c>
    </row>
    <row r="97" spans="1:7" x14ac:dyDescent="0.7">
      <c r="A97" s="42">
        <v>95</v>
      </c>
      <c r="B97" s="43" t="s">
        <v>4</v>
      </c>
      <c r="C97" s="43" t="s">
        <v>97</v>
      </c>
      <c r="D97" s="43" t="s">
        <v>103</v>
      </c>
      <c r="E97" s="44">
        <v>1893</v>
      </c>
    </row>
    <row r="98" spans="1:7" x14ac:dyDescent="0.7">
      <c r="A98" s="42">
        <v>96</v>
      </c>
      <c r="B98" s="43" t="s">
        <v>4</v>
      </c>
      <c r="C98" s="43" t="s">
        <v>97</v>
      </c>
      <c r="D98" s="43" t="s">
        <v>104</v>
      </c>
      <c r="E98" s="44">
        <v>1260</v>
      </c>
    </row>
    <row r="99" spans="1:7" x14ac:dyDescent="0.7">
      <c r="A99" s="42">
        <v>97</v>
      </c>
      <c r="B99" s="43" t="s">
        <v>4</v>
      </c>
      <c r="C99" s="43" t="s">
        <v>97</v>
      </c>
      <c r="D99" s="43" t="s">
        <v>105</v>
      </c>
      <c r="E99" s="44">
        <v>1899</v>
      </c>
    </row>
    <row r="100" spans="1:7" ht="25.2" thickBot="1" x14ac:dyDescent="0.75">
      <c r="A100" s="45">
        <v>98</v>
      </c>
      <c r="B100" s="46" t="s">
        <v>4</v>
      </c>
      <c r="C100" s="46" t="s">
        <v>97</v>
      </c>
      <c r="D100" s="46" t="s">
        <v>106</v>
      </c>
      <c r="E100" s="47">
        <v>2292</v>
      </c>
      <c r="F100" s="5" t="s">
        <v>97</v>
      </c>
      <c r="G100" s="3">
        <f>E91+E92+E93+E94+E95+E96+E97+E98+E99+E100</f>
        <v>17887</v>
      </c>
    </row>
    <row r="101" spans="1:7" x14ac:dyDescent="0.7">
      <c r="A101" s="9">
        <v>99</v>
      </c>
      <c r="B101" s="10" t="s">
        <v>4</v>
      </c>
      <c r="C101" s="10" t="s">
        <v>107</v>
      </c>
      <c r="D101" s="10" t="s">
        <v>108</v>
      </c>
      <c r="E101" s="11">
        <v>2345</v>
      </c>
    </row>
    <row r="102" spans="1:7" x14ac:dyDescent="0.7">
      <c r="A102" s="12">
        <v>100</v>
      </c>
      <c r="B102" s="13" t="s">
        <v>4</v>
      </c>
      <c r="C102" s="13" t="s">
        <v>107</v>
      </c>
      <c r="D102" s="13" t="s">
        <v>109</v>
      </c>
      <c r="E102" s="14">
        <v>1871</v>
      </c>
    </row>
    <row r="103" spans="1:7" x14ac:dyDescent="0.7">
      <c r="A103" s="12">
        <v>101</v>
      </c>
      <c r="B103" s="13" t="s">
        <v>4</v>
      </c>
      <c r="C103" s="13" t="s">
        <v>107</v>
      </c>
      <c r="D103" s="13" t="s">
        <v>107</v>
      </c>
      <c r="E103" s="14">
        <v>2541</v>
      </c>
    </row>
    <row r="104" spans="1:7" x14ac:dyDescent="0.7">
      <c r="A104" s="12">
        <v>102</v>
      </c>
      <c r="B104" s="13" t="s">
        <v>4</v>
      </c>
      <c r="C104" s="13" t="s">
        <v>107</v>
      </c>
      <c r="D104" s="13" t="s">
        <v>110</v>
      </c>
      <c r="E104" s="14">
        <v>2793</v>
      </c>
    </row>
    <row r="105" spans="1:7" ht="25.2" thickBot="1" x14ac:dyDescent="0.75">
      <c r="A105" s="15">
        <v>103</v>
      </c>
      <c r="B105" s="16" t="s">
        <v>4</v>
      </c>
      <c r="C105" s="16" t="s">
        <v>107</v>
      </c>
      <c r="D105" s="16" t="s">
        <v>111</v>
      </c>
      <c r="E105" s="17">
        <v>1268</v>
      </c>
      <c r="F105" s="5" t="s">
        <v>107</v>
      </c>
      <c r="G105" s="3">
        <f>E101+E102+E103+E104+E105</f>
        <v>10818</v>
      </c>
    </row>
    <row r="106" spans="1:7" x14ac:dyDescent="0.7">
      <c r="A106" s="27">
        <v>104</v>
      </c>
      <c r="B106" s="28" t="s">
        <v>4</v>
      </c>
      <c r="C106" s="28" t="s">
        <v>112</v>
      </c>
      <c r="D106" s="28" t="s">
        <v>113</v>
      </c>
      <c r="E106" s="29">
        <v>2377</v>
      </c>
    </row>
    <row r="107" spans="1:7" x14ac:dyDescent="0.7">
      <c r="A107" s="30">
        <v>105</v>
      </c>
      <c r="B107" s="31" t="s">
        <v>4</v>
      </c>
      <c r="C107" s="31" t="s">
        <v>112</v>
      </c>
      <c r="D107" s="31" t="s">
        <v>114</v>
      </c>
      <c r="E107" s="32">
        <v>1340</v>
      </c>
    </row>
    <row r="108" spans="1:7" x14ac:dyDescent="0.7">
      <c r="A108" s="30">
        <v>106</v>
      </c>
      <c r="B108" s="31" t="s">
        <v>4</v>
      </c>
      <c r="C108" s="31" t="s">
        <v>112</v>
      </c>
      <c r="D108" s="31" t="s">
        <v>93</v>
      </c>
      <c r="E108" s="32">
        <v>1298</v>
      </c>
    </row>
    <row r="109" spans="1:7" x14ac:dyDescent="0.7">
      <c r="A109" s="30">
        <v>107</v>
      </c>
      <c r="B109" s="31" t="s">
        <v>4</v>
      </c>
      <c r="C109" s="31" t="s">
        <v>112</v>
      </c>
      <c r="D109" s="31" t="s">
        <v>115</v>
      </c>
      <c r="E109" s="32">
        <v>1000</v>
      </c>
    </row>
    <row r="110" spans="1:7" ht="25.2" thickBot="1" x14ac:dyDescent="0.75">
      <c r="A110" s="64">
        <v>108</v>
      </c>
      <c r="B110" s="65" t="s">
        <v>4</v>
      </c>
      <c r="C110" s="65" t="s">
        <v>112</v>
      </c>
      <c r="D110" s="65" t="s">
        <v>116</v>
      </c>
      <c r="E110" s="66">
        <v>950</v>
      </c>
      <c r="F110" s="5" t="s">
        <v>112</v>
      </c>
      <c r="G110" s="3">
        <f>E106+E107+E108+E109+E110</f>
        <v>6965</v>
      </c>
    </row>
    <row r="111" spans="1:7" x14ac:dyDescent="0.7">
      <c r="A111" s="9">
        <v>109</v>
      </c>
      <c r="B111" s="10" t="s">
        <v>4</v>
      </c>
      <c r="C111" s="10" t="s">
        <v>117</v>
      </c>
      <c r="D111" s="10" t="s">
        <v>118</v>
      </c>
      <c r="E111" s="11">
        <v>1524</v>
      </c>
    </row>
    <row r="112" spans="1:7" x14ac:dyDescent="0.7">
      <c r="A112" s="12">
        <v>110</v>
      </c>
      <c r="B112" s="13" t="s">
        <v>4</v>
      </c>
      <c r="C112" s="13" t="s">
        <v>117</v>
      </c>
      <c r="D112" s="13" t="s">
        <v>119</v>
      </c>
      <c r="E112" s="14">
        <v>1424</v>
      </c>
    </row>
    <row r="113" spans="1:7" x14ac:dyDescent="0.7">
      <c r="A113" s="12">
        <v>111</v>
      </c>
      <c r="B113" s="13" t="s">
        <v>4</v>
      </c>
      <c r="C113" s="13" t="s">
        <v>117</v>
      </c>
      <c r="D113" s="13" t="s">
        <v>120</v>
      </c>
      <c r="E113" s="14">
        <v>1356</v>
      </c>
    </row>
    <row r="114" spans="1:7" x14ac:dyDescent="0.7">
      <c r="A114" s="12">
        <v>112</v>
      </c>
      <c r="B114" s="13" t="s">
        <v>4</v>
      </c>
      <c r="C114" s="13" t="s">
        <v>117</v>
      </c>
      <c r="D114" s="13" t="s">
        <v>117</v>
      </c>
      <c r="E114" s="14">
        <v>5321</v>
      </c>
    </row>
    <row r="115" spans="1:7" x14ac:dyDescent="0.7">
      <c r="A115" s="12">
        <v>113</v>
      </c>
      <c r="B115" s="13" t="s">
        <v>4</v>
      </c>
      <c r="C115" s="13" t="s">
        <v>117</v>
      </c>
      <c r="D115" s="13" t="s">
        <v>121</v>
      </c>
      <c r="E115" s="14">
        <v>3362</v>
      </c>
    </row>
    <row r="116" spans="1:7" ht="25.2" thickBot="1" x14ac:dyDescent="0.75">
      <c r="A116" s="15">
        <v>114</v>
      </c>
      <c r="B116" s="16" t="s">
        <v>4</v>
      </c>
      <c r="C116" s="16" t="s">
        <v>117</v>
      </c>
      <c r="D116" s="16" t="s">
        <v>122</v>
      </c>
      <c r="E116" s="17">
        <v>1829</v>
      </c>
      <c r="F116" s="5" t="s">
        <v>117</v>
      </c>
      <c r="G116" s="3">
        <f>E111+E112+E113+E114+E115+E116</f>
        <v>14816</v>
      </c>
    </row>
    <row r="117" spans="1:7" x14ac:dyDescent="0.7">
      <c r="A117" s="39">
        <v>115</v>
      </c>
      <c r="B117" s="40" t="s">
        <v>4</v>
      </c>
      <c r="C117" s="40" t="s">
        <v>123</v>
      </c>
      <c r="D117" s="40" t="s">
        <v>124</v>
      </c>
      <c r="E117" s="41">
        <v>2374</v>
      </c>
    </row>
    <row r="118" spans="1:7" x14ac:dyDescent="0.7">
      <c r="A118" s="42">
        <v>116</v>
      </c>
      <c r="B118" s="43" t="s">
        <v>4</v>
      </c>
      <c r="C118" s="43" t="s">
        <v>123</v>
      </c>
      <c r="D118" s="43" t="s">
        <v>125</v>
      </c>
      <c r="E118" s="44">
        <v>1803</v>
      </c>
    </row>
    <row r="119" spans="1:7" x14ac:dyDescent="0.7">
      <c r="A119" s="42">
        <v>117</v>
      </c>
      <c r="B119" s="43" t="s">
        <v>4</v>
      </c>
      <c r="C119" s="43" t="s">
        <v>123</v>
      </c>
      <c r="D119" s="43" t="s">
        <v>126</v>
      </c>
      <c r="E119" s="44">
        <v>2331</v>
      </c>
    </row>
    <row r="120" spans="1:7" x14ac:dyDescent="0.7">
      <c r="A120" s="42">
        <v>118</v>
      </c>
      <c r="B120" s="43" t="s">
        <v>4</v>
      </c>
      <c r="C120" s="43" t="s">
        <v>123</v>
      </c>
      <c r="D120" s="43" t="s">
        <v>127</v>
      </c>
      <c r="E120" s="44">
        <v>2348</v>
      </c>
    </row>
    <row r="121" spans="1:7" x14ac:dyDescent="0.7">
      <c r="A121" s="42">
        <v>119</v>
      </c>
      <c r="B121" s="43" t="s">
        <v>4</v>
      </c>
      <c r="C121" s="43" t="s">
        <v>123</v>
      </c>
      <c r="D121" s="43" t="s">
        <v>128</v>
      </c>
      <c r="E121" s="44">
        <v>2176</v>
      </c>
    </row>
    <row r="122" spans="1:7" x14ac:dyDescent="0.7">
      <c r="A122" s="42">
        <v>120</v>
      </c>
      <c r="B122" s="43" t="s">
        <v>4</v>
      </c>
      <c r="C122" s="43" t="s">
        <v>123</v>
      </c>
      <c r="D122" s="43" t="s">
        <v>129</v>
      </c>
      <c r="E122" s="44">
        <v>1924</v>
      </c>
    </row>
    <row r="123" spans="1:7" ht="25.2" thickBot="1" x14ac:dyDescent="0.75">
      <c r="A123" s="45">
        <v>121</v>
      </c>
      <c r="B123" s="46" t="s">
        <v>4</v>
      </c>
      <c r="C123" s="46" t="s">
        <v>123</v>
      </c>
      <c r="D123" s="46" t="s">
        <v>130</v>
      </c>
      <c r="E123" s="47">
        <v>3632</v>
      </c>
      <c r="F123" s="5" t="s">
        <v>123</v>
      </c>
      <c r="G123" s="3">
        <f>E117+E118+E119+E120+E121+E122+E123</f>
        <v>16588</v>
      </c>
    </row>
    <row r="124" spans="1:7" x14ac:dyDescent="0.7">
      <c r="A124" s="18">
        <v>122</v>
      </c>
      <c r="B124" s="19" t="s">
        <v>4</v>
      </c>
      <c r="C124" s="19" t="s">
        <v>131</v>
      </c>
      <c r="D124" s="19" t="s">
        <v>132</v>
      </c>
      <c r="E124" s="20">
        <v>1877</v>
      </c>
    </row>
    <row r="125" spans="1:7" x14ac:dyDescent="0.7">
      <c r="A125" s="21">
        <v>123</v>
      </c>
      <c r="B125" s="22" t="s">
        <v>4</v>
      </c>
      <c r="C125" s="22" t="s">
        <v>131</v>
      </c>
      <c r="D125" s="22" t="s">
        <v>131</v>
      </c>
      <c r="E125" s="23">
        <v>1872</v>
      </c>
    </row>
    <row r="126" spans="1:7" ht="25.2" thickBot="1" x14ac:dyDescent="0.75">
      <c r="A126" s="24">
        <v>124</v>
      </c>
      <c r="B126" s="25" t="s">
        <v>4</v>
      </c>
      <c r="C126" s="25" t="s">
        <v>131</v>
      </c>
      <c r="D126" s="25" t="s">
        <v>133</v>
      </c>
      <c r="E126" s="26">
        <v>992</v>
      </c>
      <c r="F126" s="5" t="s">
        <v>131</v>
      </c>
      <c r="G126" s="3">
        <f>E124+E125+E126</f>
        <v>4741</v>
      </c>
    </row>
    <row r="127" spans="1:7" x14ac:dyDescent="0.7">
      <c r="A127" s="9">
        <v>125</v>
      </c>
      <c r="B127" s="10" t="s">
        <v>4</v>
      </c>
      <c r="C127" s="10" t="s">
        <v>134</v>
      </c>
      <c r="D127" s="10" t="s">
        <v>135</v>
      </c>
      <c r="E127" s="11">
        <v>1457</v>
      </c>
    </row>
    <row r="128" spans="1:7" x14ac:dyDescent="0.7">
      <c r="A128" s="12">
        <v>126</v>
      </c>
      <c r="B128" s="13" t="s">
        <v>4</v>
      </c>
      <c r="C128" s="13" t="s">
        <v>134</v>
      </c>
      <c r="D128" s="13" t="s">
        <v>28</v>
      </c>
      <c r="E128" s="14">
        <v>2151</v>
      </c>
    </row>
    <row r="129" spans="1:7" x14ac:dyDescent="0.7">
      <c r="A129" s="12">
        <v>127</v>
      </c>
      <c r="B129" s="13" t="s">
        <v>4</v>
      </c>
      <c r="C129" s="13" t="s">
        <v>134</v>
      </c>
      <c r="D129" s="13" t="s">
        <v>136</v>
      </c>
      <c r="E129" s="14">
        <v>2205</v>
      </c>
    </row>
    <row r="130" spans="1:7" x14ac:dyDescent="0.7">
      <c r="A130" s="12">
        <v>128</v>
      </c>
      <c r="B130" s="13" t="s">
        <v>4</v>
      </c>
      <c r="C130" s="13" t="s">
        <v>134</v>
      </c>
      <c r="D130" s="13" t="s">
        <v>137</v>
      </c>
      <c r="E130" s="14">
        <v>2271</v>
      </c>
    </row>
    <row r="131" spans="1:7" x14ac:dyDescent="0.7">
      <c r="A131" s="12">
        <v>129</v>
      </c>
      <c r="B131" s="13" t="s">
        <v>4</v>
      </c>
      <c r="C131" s="13" t="s">
        <v>134</v>
      </c>
      <c r="D131" s="13" t="s">
        <v>138</v>
      </c>
      <c r="E131" s="14">
        <v>2315</v>
      </c>
    </row>
    <row r="132" spans="1:7" x14ac:dyDescent="0.7">
      <c r="A132" s="12">
        <v>130</v>
      </c>
      <c r="B132" s="13" t="s">
        <v>4</v>
      </c>
      <c r="C132" s="13" t="s">
        <v>134</v>
      </c>
      <c r="D132" s="13" t="s">
        <v>139</v>
      </c>
      <c r="E132" s="14">
        <v>3302</v>
      </c>
    </row>
    <row r="133" spans="1:7" x14ac:dyDescent="0.7">
      <c r="A133" s="12">
        <v>131</v>
      </c>
      <c r="B133" s="13" t="s">
        <v>4</v>
      </c>
      <c r="C133" s="13" t="s">
        <v>134</v>
      </c>
      <c r="D133" s="13" t="s">
        <v>86</v>
      </c>
      <c r="E133" s="14">
        <v>3012</v>
      </c>
    </row>
    <row r="134" spans="1:7" x14ac:dyDescent="0.7">
      <c r="A134" s="12">
        <v>132</v>
      </c>
      <c r="B134" s="13" t="s">
        <v>4</v>
      </c>
      <c r="C134" s="13" t="s">
        <v>134</v>
      </c>
      <c r="D134" s="13" t="s">
        <v>140</v>
      </c>
      <c r="E134" s="14">
        <v>1769</v>
      </c>
    </row>
    <row r="135" spans="1:7" x14ac:dyDescent="0.7">
      <c r="A135" s="12">
        <v>133</v>
      </c>
      <c r="B135" s="13" t="s">
        <v>4</v>
      </c>
      <c r="C135" s="13" t="s">
        <v>134</v>
      </c>
      <c r="D135" s="13" t="s">
        <v>141</v>
      </c>
      <c r="E135" s="14">
        <v>2585</v>
      </c>
    </row>
    <row r="136" spans="1:7" x14ac:dyDescent="0.7">
      <c r="A136" s="12">
        <v>134</v>
      </c>
      <c r="B136" s="13" t="s">
        <v>4</v>
      </c>
      <c r="C136" s="13" t="s">
        <v>134</v>
      </c>
      <c r="D136" s="13" t="s">
        <v>142</v>
      </c>
      <c r="E136" s="67">
        <v>946</v>
      </c>
    </row>
    <row r="137" spans="1:7" x14ac:dyDescent="0.7">
      <c r="A137" s="12">
        <v>135</v>
      </c>
      <c r="B137" s="13" t="s">
        <v>4</v>
      </c>
      <c r="C137" s="13" t="s">
        <v>134</v>
      </c>
      <c r="D137" s="13" t="s">
        <v>143</v>
      </c>
      <c r="E137" s="67">
        <v>815</v>
      </c>
    </row>
    <row r="138" spans="1:7" x14ac:dyDescent="0.7">
      <c r="A138" s="12">
        <v>136</v>
      </c>
      <c r="B138" s="13" t="s">
        <v>4</v>
      </c>
      <c r="C138" s="13" t="s">
        <v>134</v>
      </c>
      <c r="D138" s="13" t="s">
        <v>144</v>
      </c>
      <c r="E138" s="67">
        <v>737</v>
      </c>
    </row>
    <row r="139" spans="1:7" x14ac:dyDescent="0.7">
      <c r="A139" s="12">
        <v>137</v>
      </c>
      <c r="B139" s="13" t="s">
        <v>4</v>
      </c>
      <c r="C139" s="13" t="s">
        <v>134</v>
      </c>
      <c r="D139" s="13" t="s">
        <v>145</v>
      </c>
      <c r="E139" s="14">
        <v>1797</v>
      </c>
    </row>
    <row r="140" spans="1:7" x14ac:dyDescent="0.7">
      <c r="A140" s="12">
        <v>138</v>
      </c>
      <c r="B140" s="13" t="s">
        <v>4</v>
      </c>
      <c r="C140" s="13" t="s">
        <v>134</v>
      </c>
      <c r="D140" s="13" t="s">
        <v>38</v>
      </c>
      <c r="E140" s="14">
        <v>2169</v>
      </c>
    </row>
    <row r="141" spans="1:7" x14ac:dyDescent="0.7">
      <c r="A141" s="12">
        <v>139</v>
      </c>
      <c r="B141" s="13" t="s">
        <v>4</v>
      </c>
      <c r="C141" s="13" t="s">
        <v>134</v>
      </c>
      <c r="D141" s="13" t="s">
        <v>146</v>
      </c>
      <c r="E141" s="14">
        <v>2585</v>
      </c>
    </row>
    <row r="142" spans="1:7" x14ac:dyDescent="0.7">
      <c r="A142" s="12">
        <v>140</v>
      </c>
      <c r="B142" s="13" t="s">
        <v>4</v>
      </c>
      <c r="C142" s="13" t="s">
        <v>134</v>
      </c>
      <c r="D142" s="13" t="s">
        <v>147</v>
      </c>
      <c r="E142" s="14">
        <v>1595</v>
      </c>
    </row>
    <row r="143" spans="1:7" x14ac:dyDescent="0.7">
      <c r="A143" s="12">
        <v>141</v>
      </c>
      <c r="B143" s="13" t="s">
        <v>4</v>
      </c>
      <c r="C143" s="13" t="s">
        <v>134</v>
      </c>
      <c r="D143" s="13" t="s">
        <v>148</v>
      </c>
      <c r="E143" s="14">
        <v>1072</v>
      </c>
    </row>
    <row r="144" spans="1:7" ht="25.2" thickBot="1" x14ac:dyDescent="0.75">
      <c r="A144" s="15">
        <v>142</v>
      </c>
      <c r="B144" s="16" t="s">
        <v>4</v>
      </c>
      <c r="C144" s="16" t="s">
        <v>134</v>
      </c>
      <c r="D144" s="16" t="s">
        <v>149</v>
      </c>
      <c r="E144" s="17">
        <v>1206</v>
      </c>
      <c r="F144" s="5" t="s">
        <v>134</v>
      </c>
      <c r="G144" s="3">
        <f>E127+E128+E129+E130+E131+E132+E133+E134+E135+E136+E137+E138+E139+E140+E141+E142+E143+E144</f>
        <v>33989</v>
      </c>
    </row>
    <row r="145" spans="1:7" x14ac:dyDescent="0.7">
      <c r="A145" s="39">
        <v>143</v>
      </c>
      <c r="B145" s="40" t="s">
        <v>4</v>
      </c>
      <c r="C145" s="40" t="s">
        <v>150</v>
      </c>
      <c r="D145" s="40" t="s">
        <v>151</v>
      </c>
      <c r="E145" s="68">
        <v>962</v>
      </c>
    </row>
    <row r="146" spans="1:7" x14ac:dyDescent="0.7">
      <c r="A146" s="42">
        <v>144</v>
      </c>
      <c r="B146" s="43" t="s">
        <v>4</v>
      </c>
      <c r="C146" s="43" t="s">
        <v>150</v>
      </c>
      <c r="D146" s="43" t="s">
        <v>152</v>
      </c>
      <c r="E146" s="44">
        <v>1885</v>
      </c>
    </row>
    <row r="147" spans="1:7" x14ac:dyDescent="0.7">
      <c r="A147" s="42">
        <v>145</v>
      </c>
      <c r="B147" s="43" t="s">
        <v>4</v>
      </c>
      <c r="C147" s="43" t="s">
        <v>150</v>
      </c>
      <c r="D147" s="43" t="s">
        <v>83</v>
      </c>
      <c r="E147" s="44">
        <v>1781</v>
      </c>
    </row>
    <row r="148" spans="1:7" x14ac:dyDescent="0.7">
      <c r="A148" s="42">
        <v>146</v>
      </c>
      <c r="B148" s="43" t="s">
        <v>4</v>
      </c>
      <c r="C148" s="43" t="s">
        <v>150</v>
      </c>
      <c r="D148" s="43" t="s">
        <v>153</v>
      </c>
      <c r="E148" s="44">
        <v>1757</v>
      </c>
    </row>
    <row r="149" spans="1:7" x14ac:dyDescent="0.7">
      <c r="A149" s="42">
        <v>147</v>
      </c>
      <c r="B149" s="43" t="s">
        <v>4</v>
      </c>
      <c r="C149" s="43" t="s">
        <v>150</v>
      </c>
      <c r="D149" s="43" t="s">
        <v>150</v>
      </c>
      <c r="E149" s="44">
        <v>1792</v>
      </c>
    </row>
    <row r="150" spans="1:7" x14ac:dyDescent="0.7">
      <c r="A150" s="42">
        <v>148</v>
      </c>
      <c r="B150" s="43" t="s">
        <v>4</v>
      </c>
      <c r="C150" s="43" t="s">
        <v>150</v>
      </c>
      <c r="D150" s="43" t="s">
        <v>154</v>
      </c>
      <c r="E150" s="69">
        <v>977</v>
      </c>
    </row>
    <row r="151" spans="1:7" ht="25.2" thickBot="1" x14ac:dyDescent="0.75">
      <c r="A151" s="45">
        <v>149</v>
      </c>
      <c r="B151" s="46" t="s">
        <v>4</v>
      </c>
      <c r="C151" s="46" t="s">
        <v>150</v>
      </c>
      <c r="D151" s="46" t="s">
        <v>155</v>
      </c>
      <c r="E151" s="47">
        <v>1931</v>
      </c>
      <c r="F151" s="5" t="s">
        <v>150</v>
      </c>
      <c r="G151" s="3">
        <f>E145+E146+E147+E148+E149+E150+E151</f>
        <v>11085</v>
      </c>
    </row>
    <row r="152" spans="1:7" x14ac:dyDescent="0.7">
      <c r="A152" s="27">
        <v>150</v>
      </c>
      <c r="B152" s="28" t="s">
        <v>4</v>
      </c>
      <c r="C152" s="28" t="s">
        <v>156</v>
      </c>
      <c r="D152" s="28" t="s">
        <v>157</v>
      </c>
      <c r="E152" s="29">
        <v>1056</v>
      </c>
    </row>
    <row r="153" spans="1:7" x14ac:dyDescent="0.7">
      <c r="A153" s="30">
        <v>151</v>
      </c>
      <c r="B153" s="31" t="s">
        <v>4</v>
      </c>
      <c r="C153" s="31" t="s">
        <v>156</v>
      </c>
      <c r="D153" s="31" t="s">
        <v>158</v>
      </c>
      <c r="E153" s="32">
        <v>1576</v>
      </c>
    </row>
    <row r="154" spans="1:7" x14ac:dyDescent="0.7">
      <c r="A154" s="30">
        <v>152</v>
      </c>
      <c r="B154" s="31" t="s">
        <v>4</v>
      </c>
      <c r="C154" s="31" t="s">
        <v>156</v>
      </c>
      <c r="D154" s="31" t="s">
        <v>29</v>
      </c>
      <c r="E154" s="32">
        <v>2133</v>
      </c>
    </row>
    <row r="155" spans="1:7" x14ac:dyDescent="0.7">
      <c r="A155" s="30">
        <v>153</v>
      </c>
      <c r="B155" s="31" t="s">
        <v>4</v>
      </c>
      <c r="C155" s="31" t="s">
        <v>156</v>
      </c>
      <c r="D155" s="31" t="s">
        <v>159</v>
      </c>
      <c r="E155" s="32">
        <v>1871</v>
      </c>
    </row>
    <row r="156" spans="1:7" x14ac:dyDescent="0.7">
      <c r="A156" s="30">
        <v>154</v>
      </c>
      <c r="B156" s="31" t="s">
        <v>4</v>
      </c>
      <c r="C156" s="31" t="s">
        <v>156</v>
      </c>
      <c r="D156" s="31" t="s">
        <v>160</v>
      </c>
      <c r="E156" s="32">
        <v>1329</v>
      </c>
    </row>
    <row r="157" spans="1:7" x14ac:dyDescent="0.7">
      <c r="A157" s="30">
        <v>155</v>
      </c>
      <c r="B157" s="31" t="s">
        <v>4</v>
      </c>
      <c r="C157" s="31" t="s">
        <v>156</v>
      </c>
      <c r="D157" s="31" t="s">
        <v>161</v>
      </c>
      <c r="E157" s="32">
        <v>1870</v>
      </c>
    </row>
    <row r="158" spans="1:7" x14ac:dyDescent="0.7">
      <c r="A158" s="30">
        <v>156</v>
      </c>
      <c r="B158" s="31" t="s">
        <v>4</v>
      </c>
      <c r="C158" s="31" t="s">
        <v>156</v>
      </c>
      <c r="D158" s="31" t="s">
        <v>162</v>
      </c>
      <c r="E158" s="32">
        <v>1722</v>
      </c>
    </row>
    <row r="159" spans="1:7" x14ac:dyDescent="0.7">
      <c r="A159" s="30">
        <v>157</v>
      </c>
      <c r="B159" s="31" t="s">
        <v>4</v>
      </c>
      <c r="C159" s="31" t="s">
        <v>156</v>
      </c>
      <c r="D159" s="31" t="s">
        <v>163</v>
      </c>
      <c r="E159" s="32">
        <v>2018</v>
      </c>
    </row>
    <row r="160" spans="1:7" x14ac:dyDescent="0.7">
      <c r="A160" s="30">
        <v>158</v>
      </c>
      <c r="B160" s="31" t="s">
        <v>4</v>
      </c>
      <c r="C160" s="31" t="s">
        <v>156</v>
      </c>
      <c r="D160" s="31" t="s">
        <v>164</v>
      </c>
      <c r="E160" s="32">
        <v>1267</v>
      </c>
    </row>
    <row r="161" spans="1:7" x14ac:dyDescent="0.7">
      <c r="A161" s="30">
        <v>159</v>
      </c>
      <c r="B161" s="31" t="s">
        <v>4</v>
      </c>
      <c r="C161" s="31" t="s">
        <v>156</v>
      </c>
      <c r="D161" s="31" t="s">
        <v>165</v>
      </c>
      <c r="E161" s="32">
        <v>2314</v>
      </c>
    </row>
    <row r="162" spans="1:7" x14ac:dyDescent="0.7">
      <c r="A162" s="30">
        <v>160</v>
      </c>
      <c r="B162" s="31" t="s">
        <v>4</v>
      </c>
      <c r="C162" s="31" t="s">
        <v>156</v>
      </c>
      <c r="D162" s="31" t="s">
        <v>166</v>
      </c>
      <c r="E162" s="32">
        <v>1861</v>
      </c>
    </row>
    <row r="163" spans="1:7" x14ac:dyDescent="0.7">
      <c r="A163" s="30">
        <v>161</v>
      </c>
      <c r="B163" s="31" t="s">
        <v>4</v>
      </c>
      <c r="C163" s="31" t="s">
        <v>156</v>
      </c>
      <c r="D163" s="31" t="s">
        <v>167</v>
      </c>
      <c r="E163" s="32">
        <v>2537</v>
      </c>
    </row>
    <row r="164" spans="1:7" ht="25.2" thickBot="1" x14ac:dyDescent="0.75">
      <c r="A164" s="64">
        <v>162</v>
      </c>
      <c r="B164" s="65" t="s">
        <v>4</v>
      </c>
      <c r="C164" s="65" t="s">
        <v>156</v>
      </c>
      <c r="D164" s="65" t="s">
        <v>168</v>
      </c>
      <c r="E164" s="70">
        <v>1487</v>
      </c>
      <c r="F164" s="5" t="s">
        <v>156</v>
      </c>
      <c r="G164" s="3">
        <f>E152+E153+E154+E155+E156+E157+E158+E159+E160+E161+E162+E163+E164</f>
        <v>23041</v>
      </c>
    </row>
    <row r="165" spans="1:7" x14ac:dyDescent="0.7">
      <c r="A165" s="39">
        <v>163</v>
      </c>
      <c r="B165" s="40" t="s">
        <v>4</v>
      </c>
      <c r="C165" s="40" t="s">
        <v>169</v>
      </c>
      <c r="D165" s="40" t="s">
        <v>170</v>
      </c>
      <c r="E165" s="41">
        <v>2326</v>
      </c>
    </row>
    <row r="166" spans="1:7" x14ac:dyDescent="0.7">
      <c r="A166" s="42">
        <v>164</v>
      </c>
      <c r="B166" s="43" t="s">
        <v>4</v>
      </c>
      <c r="C166" s="43" t="s">
        <v>169</v>
      </c>
      <c r="D166" s="43" t="s">
        <v>171</v>
      </c>
      <c r="E166" s="44">
        <v>1343</v>
      </c>
    </row>
    <row r="167" spans="1:7" x14ac:dyDescent="0.7">
      <c r="A167" s="42">
        <v>165</v>
      </c>
      <c r="B167" s="43" t="s">
        <v>4</v>
      </c>
      <c r="C167" s="43" t="s">
        <v>169</v>
      </c>
      <c r="D167" s="43" t="s">
        <v>172</v>
      </c>
      <c r="E167" s="44">
        <v>2439</v>
      </c>
    </row>
    <row r="168" spans="1:7" x14ac:dyDescent="0.7">
      <c r="A168" s="42">
        <v>166</v>
      </c>
      <c r="B168" s="43" t="s">
        <v>4</v>
      </c>
      <c r="C168" s="43" t="s">
        <v>169</v>
      </c>
      <c r="D168" s="43" t="s">
        <v>173</v>
      </c>
      <c r="E168" s="44">
        <v>1752</v>
      </c>
    </row>
    <row r="169" spans="1:7" x14ac:dyDescent="0.7">
      <c r="A169" s="42">
        <v>167</v>
      </c>
      <c r="B169" s="43" t="s">
        <v>4</v>
      </c>
      <c r="C169" s="43" t="s">
        <v>169</v>
      </c>
      <c r="D169" s="43" t="s">
        <v>174</v>
      </c>
      <c r="E169" s="44">
        <v>3044</v>
      </c>
    </row>
    <row r="170" spans="1:7" x14ac:dyDescent="0.7">
      <c r="A170" s="42">
        <v>168</v>
      </c>
      <c r="B170" s="43" t="s">
        <v>4</v>
      </c>
      <c r="C170" s="43" t="s">
        <v>169</v>
      </c>
      <c r="D170" s="43" t="s">
        <v>175</v>
      </c>
      <c r="E170" s="44">
        <v>1811</v>
      </c>
    </row>
    <row r="171" spans="1:7" x14ac:dyDescent="0.7">
      <c r="A171" s="42">
        <v>169</v>
      </c>
      <c r="B171" s="43" t="s">
        <v>4</v>
      </c>
      <c r="C171" s="43" t="s">
        <v>169</v>
      </c>
      <c r="D171" s="43" t="s">
        <v>169</v>
      </c>
      <c r="E171" s="44">
        <v>1431</v>
      </c>
    </row>
    <row r="172" spans="1:7" ht="25.2" thickBot="1" x14ac:dyDescent="0.75">
      <c r="A172" s="45">
        <v>170</v>
      </c>
      <c r="B172" s="46" t="s">
        <v>4</v>
      </c>
      <c r="C172" s="46" t="s">
        <v>169</v>
      </c>
      <c r="D172" s="46" t="s">
        <v>176</v>
      </c>
      <c r="E172" s="47">
        <v>1395</v>
      </c>
      <c r="F172" s="5" t="s">
        <v>169</v>
      </c>
      <c r="G172" s="3">
        <f>E165+E166+E167+E168+E169+E170+E171+E172</f>
        <v>15541</v>
      </c>
    </row>
    <row r="173" spans="1:7" x14ac:dyDescent="0.7">
      <c r="A173" s="48">
        <v>171</v>
      </c>
      <c r="B173" s="49" t="s">
        <v>4</v>
      </c>
      <c r="C173" s="49" t="s">
        <v>177</v>
      </c>
      <c r="D173" s="49" t="s">
        <v>99</v>
      </c>
      <c r="E173" s="50">
        <v>3164</v>
      </c>
    </row>
    <row r="174" spans="1:7" x14ac:dyDescent="0.7">
      <c r="A174" s="51">
        <v>172</v>
      </c>
      <c r="B174" s="52" t="s">
        <v>4</v>
      </c>
      <c r="C174" s="52" t="s">
        <v>177</v>
      </c>
      <c r="D174" s="52" t="s">
        <v>178</v>
      </c>
      <c r="E174" s="53">
        <v>3018</v>
      </c>
    </row>
    <row r="175" spans="1:7" x14ac:dyDescent="0.7">
      <c r="A175" s="51">
        <v>173</v>
      </c>
      <c r="B175" s="52" t="s">
        <v>4</v>
      </c>
      <c r="C175" s="52" t="s">
        <v>177</v>
      </c>
      <c r="D175" s="52" t="s">
        <v>179</v>
      </c>
      <c r="E175" s="53">
        <v>2745</v>
      </c>
    </row>
    <row r="176" spans="1:7" x14ac:dyDescent="0.7">
      <c r="A176" s="51">
        <v>174</v>
      </c>
      <c r="B176" s="52" t="s">
        <v>4</v>
      </c>
      <c r="C176" s="52" t="s">
        <v>177</v>
      </c>
      <c r="D176" s="52" t="s">
        <v>180</v>
      </c>
      <c r="E176" s="53">
        <v>1426</v>
      </c>
    </row>
    <row r="177" spans="1:7" x14ac:dyDescent="0.7">
      <c r="A177" s="51">
        <v>175</v>
      </c>
      <c r="B177" s="52" t="s">
        <v>4</v>
      </c>
      <c r="C177" s="52" t="s">
        <v>177</v>
      </c>
      <c r="D177" s="52" t="s">
        <v>181</v>
      </c>
      <c r="E177" s="53">
        <v>2440</v>
      </c>
    </row>
    <row r="178" spans="1:7" x14ac:dyDescent="0.7">
      <c r="A178" s="51">
        <v>176</v>
      </c>
      <c r="B178" s="52" t="s">
        <v>4</v>
      </c>
      <c r="C178" s="52" t="s">
        <v>177</v>
      </c>
      <c r="D178" s="52" t="s">
        <v>182</v>
      </c>
      <c r="E178" s="53">
        <v>2265</v>
      </c>
    </row>
    <row r="179" spans="1:7" ht="25.2" thickBot="1" x14ac:dyDescent="0.75">
      <c r="A179" s="54">
        <v>177</v>
      </c>
      <c r="B179" s="55" t="s">
        <v>4</v>
      </c>
      <c r="C179" s="55" t="s">
        <v>177</v>
      </c>
      <c r="D179" s="55" t="s">
        <v>183</v>
      </c>
      <c r="E179" s="56">
        <v>1926</v>
      </c>
      <c r="F179" s="5" t="s">
        <v>177</v>
      </c>
      <c r="G179" s="3">
        <f>E173+E174+E175+E176+E177+E178+E179</f>
        <v>16984</v>
      </c>
    </row>
    <row r="180" spans="1:7" x14ac:dyDescent="0.7">
      <c r="A180" s="39">
        <v>178</v>
      </c>
      <c r="B180" s="40" t="s">
        <v>4</v>
      </c>
      <c r="C180" s="40" t="s">
        <v>184</v>
      </c>
      <c r="D180" s="40" t="s">
        <v>185</v>
      </c>
      <c r="E180" s="41">
        <v>2118</v>
      </c>
    </row>
    <row r="181" spans="1:7" x14ac:dyDescent="0.7">
      <c r="A181" s="42">
        <v>179</v>
      </c>
      <c r="B181" s="43" t="s">
        <v>4</v>
      </c>
      <c r="C181" s="43" t="s">
        <v>184</v>
      </c>
      <c r="D181" s="43" t="s">
        <v>186</v>
      </c>
      <c r="E181" s="44">
        <v>1336</v>
      </c>
    </row>
    <row r="182" spans="1:7" x14ac:dyDescent="0.7">
      <c r="A182" s="42">
        <v>180</v>
      </c>
      <c r="B182" s="43" t="s">
        <v>4</v>
      </c>
      <c r="C182" s="43" t="s">
        <v>184</v>
      </c>
      <c r="D182" s="43" t="s">
        <v>187</v>
      </c>
      <c r="E182" s="69">
        <v>712</v>
      </c>
    </row>
    <row r="183" spans="1:7" ht="25.2" thickBot="1" x14ac:dyDescent="0.75">
      <c r="A183" s="45">
        <v>181</v>
      </c>
      <c r="B183" s="46" t="s">
        <v>4</v>
      </c>
      <c r="C183" s="46" t="s">
        <v>184</v>
      </c>
      <c r="D183" s="46" t="s">
        <v>188</v>
      </c>
      <c r="E183" s="47">
        <v>1326</v>
      </c>
      <c r="F183" s="5" t="s">
        <v>184</v>
      </c>
      <c r="G183" s="3">
        <f>E180+E181+E182+E183</f>
        <v>5492</v>
      </c>
    </row>
    <row r="184" spans="1:7" x14ac:dyDescent="0.7">
      <c r="A184" s="27">
        <v>182</v>
      </c>
      <c r="B184" s="28" t="s">
        <v>4</v>
      </c>
      <c r="C184" s="28" t="s">
        <v>189</v>
      </c>
      <c r="D184" s="28" t="s">
        <v>190</v>
      </c>
      <c r="E184" s="29">
        <v>1534</v>
      </c>
    </row>
    <row r="185" spans="1:7" x14ac:dyDescent="0.7">
      <c r="A185" s="30">
        <v>183</v>
      </c>
      <c r="B185" s="31" t="s">
        <v>4</v>
      </c>
      <c r="C185" s="31" t="s">
        <v>189</v>
      </c>
      <c r="D185" s="31" t="s">
        <v>191</v>
      </c>
      <c r="E185" s="32">
        <v>2140</v>
      </c>
    </row>
    <row r="186" spans="1:7" x14ac:dyDescent="0.7">
      <c r="A186" s="30">
        <v>184</v>
      </c>
      <c r="B186" s="31" t="s">
        <v>4</v>
      </c>
      <c r="C186" s="31" t="s">
        <v>189</v>
      </c>
      <c r="D186" s="31" t="s">
        <v>52</v>
      </c>
      <c r="E186" s="32">
        <v>2088</v>
      </c>
    </row>
    <row r="187" spans="1:7" x14ac:dyDescent="0.7">
      <c r="A187" s="30">
        <v>185</v>
      </c>
      <c r="B187" s="31" t="s">
        <v>4</v>
      </c>
      <c r="C187" s="31" t="s">
        <v>189</v>
      </c>
      <c r="D187" s="31" t="s">
        <v>192</v>
      </c>
      <c r="E187" s="32">
        <v>2200</v>
      </c>
    </row>
    <row r="188" spans="1:7" x14ac:dyDescent="0.7">
      <c r="A188" s="30">
        <v>186</v>
      </c>
      <c r="B188" s="31" t="s">
        <v>4</v>
      </c>
      <c r="C188" s="31" t="s">
        <v>189</v>
      </c>
      <c r="D188" s="31" t="s">
        <v>193</v>
      </c>
      <c r="E188" s="32">
        <v>2634</v>
      </c>
    </row>
    <row r="189" spans="1:7" ht="25.2" thickBot="1" x14ac:dyDescent="0.75">
      <c r="A189" s="64">
        <v>187</v>
      </c>
      <c r="B189" s="65" t="s">
        <v>4</v>
      </c>
      <c r="C189" s="65" t="s">
        <v>189</v>
      </c>
      <c r="D189" s="65" t="s">
        <v>189</v>
      </c>
      <c r="E189" s="70">
        <v>1530</v>
      </c>
      <c r="F189" s="5" t="s">
        <v>189</v>
      </c>
      <c r="G189" s="3">
        <f>E184+E185+E186+E187+E188+E189</f>
        <v>12126</v>
      </c>
    </row>
    <row r="190" spans="1:7" x14ac:dyDescent="0.7">
      <c r="A190" s="9">
        <v>188</v>
      </c>
      <c r="B190" s="10" t="s">
        <v>4</v>
      </c>
      <c r="C190" s="10" t="s">
        <v>194</v>
      </c>
      <c r="D190" s="10" t="s">
        <v>195</v>
      </c>
      <c r="E190" s="11">
        <v>2705</v>
      </c>
    </row>
    <row r="191" spans="1:7" x14ac:dyDescent="0.7">
      <c r="A191" s="12">
        <v>189</v>
      </c>
      <c r="B191" s="13" t="s">
        <v>4</v>
      </c>
      <c r="C191" s="13" t="s">
        <v>194</v>
      </c>
      <c r="D191" s="13" t="s">
        <v>196</v>
      </c>
      <c r="E191" s="14">
        <v>1827</v>
      </c>
    </row>
    <row r="192" spans="1:7" x14ac:dyDescent="0.7">
      <c r="A192" s="12">
        <v>190</v>
      </c>
      <c r="B192" s="13" t="s">
        <v>4</v>
      </c>
      <c r="C192" s="13" t="s">
        <v>194</v>
      </c>
      <c r="D192" s="13" t="s">
        <v>197</v>
      </c>
      <c r="E192" s="14">
        <v>1644</v>
      </c>
    </row>
    <row r="193" spans="1:7" x14ac:dyDescent="0.7">
      <c r="A193" s="12">
        <v>191</v>
      </c>
      <c r="B193" s="13" t="s">
        <v>4</v>
      </c>
      <c r="C193" s="13" t="s">
        <v>194</v>
      </c>
      <c r="D193" s="13" t="s">
        <v>198</v>
      </c>
      <c r="E193" s="14">
        <v>1279</v>
      </c>
    </row>
    <row r="194" spans="1:7" x14ac:dyDescent="0.7">
      <c r="A194" s="12">
        <v>192</v>
      </c>
      <c r="B194" s="13" t="s">
        <v>4</v>
      </c>
      <c r="C194" s="13" t="s">
        <v>194</v>
      </c>
      <c r="D194" s="13" t="s">
        <v>199</v>
      </c>
      <c r="E194" s="14">
        <v>1457</v>
      </c>
    </row>
    <row r="195" spans="1:7" x14ac:dyDescent="0.7">
      <c r="A195" s="12">
        <v>193</v>
      </c>
      <c r="B195" s="13" t="s">
        <v>4</v>
      </c>
      <c r="C195" s="13" t="s">
        <v>194</v>
      </c>
      <c r="D195" s="13" t="s">
        <v>200</v>
      </c>
      <c r="E195" s="14">
        <v>1297</v>
      </c>
    </row>
    <row r="196" spans="1:7" x14ac:dyDescent="0.7">
      <c r="A196" s="12">
        <v>194</v>
      </c>
      <c r="B196" s="13" t="s">
        <v>4</v>
      </c>
      <c r="C196" s="13" t="s">
        <v>194</v>
      </c>
      <c r="D196" s="13" t="s">
        <v>201</v>
      </c>
      <c r="E196" s="14">
        <v>1142</v>
      </c>
    </row>
    <row r="197" spans="1:7" x14ac:dyDescent="0.7">
      <c r="A197" s="12">
        <v>195</v>
      </c>
      <c r="B197" s="13" t="s">
        <v>4</v>
      </c>
      <c r="C197" s="13" t="s">
        <v>194</v>
      </c>
      <c r="D197" s="13" t="s">
        <v>202</v>
      </c>
      <c r="E197" s="14">
        <v>1189</v>
      </c>
    </row>
    <row r="198" spans="1:7" x14ac:dyDescent="0.7">
      <c r="A198" s="12">
        <v>196</v>
      </c>
      <c r="B198" s="13" t="s">
        <v>4</v>
      </c>
      <c r="C198" s="13" t="s">
        <v>194</v>
      </c>
      <c r="D198" s="13" t="s">
        <v>203</v>
      </c>
      <c r="E198" s="67">
        <v>762</v>
      </c>
    </row>
    <row r="199" spans="1:7" x14ac:dyDescent="0.7">
      <c r="A199" s="12">
        <v>197</v>
      </c>
      <c r="B199" s="13" t="s">
        <v>4</v>
      </c>
      <c r="C199" s="13" t="s">
        <v>194</v>
      </c>
      <c r="D199" s="13" t="s">
        <v>204</v>
      </c>
      <c r="E199" s="14">
        <v>1191</v>
      </c>
    </row>
    <row r="200" spans="1:7" x14ac:dyDescent="0.7">
      <c r="A200" s="12">
        <v>198</v>
      </c>
      <c r="B200" s="13" t="s">
        <v>4</v>
      </c>
      <c r="C200" s="13" t="s">
        <v>194</v>
      </c>
      <c r="D200" s="13" t="s">
        <v>205</v>
      </c>
      <c r="E200" s="14">
        <v>1389</v>
      </c>
    </row>
    <row r="201" spans="1:7" x14ac:dyDescent="0.7">
      <c r="A201" s="12">
        <v>199</v>
      </c>
      <c r="B201" s="13" t="s">
        <v>4</v>
      </c>
      <c r="C201" s="13" t="s">
        <v>194</v>
      </c>
      <c r="D201" s="13" t="s">
        <v>206</v>
      </c>
      <c r="E201" s="14">
        <v>1340</v>
      </c>
    </row>
    <row r="202" spans="1:7" x14ac:dyDescent="0.7">
      <c r="A202" s="12">
        <v>200</v>
      </c>
      <c r="B202" s="13" t="s">
        <v>4</v>
      </c>
      <c r="C202" s="13" t="s">
        <v>194</v>
      </c>
      <c r="D202" s="13" t="s">
        <v>207</v>
      </c>
      <c r="E202" s="14">
        <v>1561</v>
      </c>
    </row>
    <row r="203" spans="1:7" x14ac:dyDescent="0.7">
      <c r="A203" s="12">
        <v>201</v>
      </c>
      <c r="B203" s="13" t="s">
        <v>4</v>
      </c>
      <c r="C203" s="13" t="s">
        <v>194</v>
      </c>
      <c r="D203" s="13" t="s">
        <v>208</v>
      </c>
      <c r="E203" s="14">
        <v>2591</v>
      </c>
    </row>
    <row r="204" spans="1:7" x14ac:dyDescent="0.7">
      <c r="A204" s="12">
        <v>202</v>
      </c>
      <c r="B204" s="13" t="s">
        <v>4</v>
      </c>
      <c r="C204" s="13" t="s">
        <v>194</v>
      </c>
      <c r="D204" s="13" t="s">
        <v>209</v>
      </c>
      <c r="E204" s="14">
        <v>2009</v>
      </c>
    </row>
    <row r="205" spans="1:7" x14ac:dyDescent="0.7">
      <c r="A205" s="12">
        <v>203</v>
      </c>
      <c r="B205" s="13" t="s">
        <v>4</v>
      </c>
      <c r="C205" s="13" t="s">
        <v>194</v>
      </c>
      <c r="D205" s="13" t="s">
        <v>210</v>
      </c>
      <c r="E205" s="14">
        <v>2702</v>
      </c>
    </row>
    <row r="206" spans="1:7" x14ac:dyDescent="0.7">
      <c r="A206" s="12">
        <v>204</v>
      </c>
      <c r="B206" s="13" t="s">
        <v>4</v>
      </c>
      <c r="C206" s="13" t="s">
        <v>194</v>
      </c>
      <c r="D206" s="13" t="s">
        <v>148</v>
      </c>
      <c r="E206" s="14">
        <v>1457</v>
      </c>
    </row>
    <row r="207" spans="1:7" x14ac:dyDescent="0.7">
      <c r="A207" s="12">
        <v>205</v>
      </c>
      <c r="B207" s="13" t="s">
        <v>4</v>
      </c>
      <c r="C207" s="13" t="s">
        <v>194</v>
      </c>
      <c r="D207" s="13" t="s">
        <v>211</v>
      </c>
      <c r="E207" s="14">
        <v>1233</v>
      </c>
    </row>
    <row r="208" spans="1:7" ht="25.2" thickBot="1" x14ac:dyDescent="0.75">
      <c r="A208" s="15">
        <v>206</v>
      </c>
      <c r="B208" s="16" t="s">
        <v>4</v>
      </c>
      <c r="C208" s="16" t="s">
        <v>194</v>
      </c>
      <c r="D208" s="16" t="s">
        <v>212</v>
      </c>
      <c r="E208" s="17">
        <v>1086</v>
      </c>
      <c r="F208" s="5" t="s">
        <v>194</v>
      </c>
      <c r="G208" s="3">
        <f>E190+E191+E192+E193+E194+E195+E196+E197+E198+E199+E200+E201+E202+E203+E204+E205+E206+E207+E208</f>
        <v>29861</v>
      </c>
    </row>
    <row r="209" spans="1:7" ht="25.2" thickBot="1" x14ac:dyDescent="0.75">
      <c r="A209" s="80" t="s">
        <v>214</v>
      </c>
      <c r="B209" s="81"/>
      <c r="C209" s="81"/>
      <c r="D209" s="81"/>
      <c r="E209" s="71">
        <f>SUM(E3:E208)</f>
        <v>415110</v>
      </c>
      <c r="G209" s="5">
        <f>SUM(G3:G208)</f>
        <v>415110</v>
      </c>
    </row>
    <row r="210" spans="1:7" x14ac:dyDescent="0.7">
      <c r="A210" s="83" t="s">
        <v>219</v>
      </c>
      <c r="B210" s="83"/>
      <c r="C210" s="83"/>
      <c r="D210" s="83"/>
      <c r="E210" s="83"/>
    </row>
  </sheetData>
  <mergeCells count="3">
    <mergeCell ref="A209:D209"/>
    <mergeCell ref="A1:E1"/>
    <mergeCell ref="A210:E2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รายอำเภอ</vt:lpstr>
      <vt:lpstr>รายตำบล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M93p</dc:creator>
  <cp:lastModifiedBy>M93p</cp:lastModifiedBy>
  <dcterms:created xsi:type="dcterms:W3CDTF">2025-08-01T02:12:09Z</dcterms:created>
  <dcterms:modified xsi:type="dcterms:W3CDTF">2025-08-01T02:59:30Z</dcterms:modified>
</cp:coreProperties>
</file>