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ปรับปรุงข้องมูล Data\ปรับปรุงข้อมูล (ขสป. 2562-2567)\"/>
    </mc:Choice>
  </mc:AlternateContent>
  <xr:revisionPtr revIDLastSave="0" documentId="13_ncr:1_{272B1FF6-0200-414E-88C8-0BC817BE712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ปี 256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5" i="1" l="1"/>
  <c r="M35" i="1"/>
  <c r="L35" i="1"/>
  <c r="K35" i="1"/>
  <c r="I35" i="1"/>
  <c r="G35" i="1"/>
  <c r="E35" i="1"/>
  <c r="D35" i="1"/>
  <c r="P34" i="1"/>
  <c r="P33" i="1"/>
  <c r="P32" i="1"/>
  <c r="P31" i="1"/>
  <c r="P30" i="1"/>
  <c r="P29" i="1"/>
  <c r="P28" i="1"/>
  <c r="P27" i="1"/>
  <c r="J26" i="1"/>
  <c r="J35" i="1" s="1"/>
  <c r="P25" i="1"/>
  <c r="P24" i="1"/>
  <c r="F35" i="1"/>
  <c r="P23" i="1"/>
  <c r="P22" i="1"/>
  <c r="P21" i="1"/>
  <c r="P20" i="1"/>
  <c r="P19" i="1"/>
  <c r="P18" i="1"/>
  <c r="P17" i="1"/>
  <c r="P16" i="1"/>
  <c r="P15" i="1"/>
  <c r="H14" i="1"/>
  <c r="P14" i="1" s="1"/>
  <c r="P13" i="1"/>
  <c r="H12" i="1"/>
  <c r="P11" i="1"/>
  <c r="O10" i="1"/>
  <c r="O35" i="1" s="1"/>
  <c r="P9" i="1"/>
  <c r="P8" i="1"/>
  <c r="P7" i="1"/>
  <c r="P6" i="1"/>
  <c r="P5" i="1"/>
  <c r="P4" i="1"/>
  <c r="P3" i="1"/>
  <c r="P2" i="1"/>
  <c r="H35" i="1" l="1"/>
  <c r="P10" i="1"/>
  <c r="P12" i="1"/>
  <c r="P26" i="1"/>
  <c r="P35" i="1" l="1"/>
</calcChain>
</file>

<file path=xl/sharedStrings.xml><?xml version="1.0" encoding="utf-8"?>
<sst xmlns="http://schemas.openxmlformats.org/spreadsheetml/2006/main" count="84" uniqueCount="66">
  <si>
    <t>รวม</t>
  </si>
  <si>
    <t>ลำดับที่</t>
  </si>
  <si>
    <t>หน่วย :  บาท</t>
  </si>
  <si>
    <t>ซับลังกา</t>
  </si>
  <si>
    <t>เขาเขียว-เขาชมภู่</t>
  </si>
  <si>
    <t>เขาสอยดาว</t>
  </si>
  <si>
    <t>เขาอ่างฤาไน</t>
  </si>
  <si>
    <t>ทุ่งใหญ่นเรศวรด้านตะวันตก</t>
  </si>
  <si>
    <t>สลักพระ</t>
  </si>
  <si>
    <t>แม่น้ำภาชี</t>
  </si>
  <si>
    <t>ทุ่งระยะ-นาสัก</t>
  </si>
  <si>
    <t>คลองแสง</t>
  </si>
  <si>
    <t>คลองนาคา</t>
  </si>
  <si>
    <t>เขาประ-บางคราม</t>
  </si>
  <si>
    <t>โตนปริวรรต</t>
  </si>
  <si>
    <t>โตนงาช้าง</t>
  </si>
  <si>
    <t>เขาบรรทัด</t>
  </si>
  <si>
    <t>ฮาลา-บาลา</t>
  </si>
  <si>
    <t>ภูเขียว</t>
  </si>
  <si>
    <t>สำนักบริหารพื้นที่</t>
  </si>
  <si>
    <t>ผาผึ้ง</t>
  </si>
  <si>
    <t>ภูหลวง</t>
  </si>
  <si>
    <t>ห้วยทับทัน- ห้วยสำราญ</t>
  </si>
  <si>
    <t>ภูวัว</t>
  </si>
  <si>
    <t>ยอดโดม</t>
  </si>
  <si>
    <t>ตะเบาะ-ห้วยใหญ่</t>
  </si>
  <si>
    <t xml:space="preserve">ห้วยขาแข้ง </t>
  </si>
  <si>
    <t>เขาสนามเพรียง</t>
  </si>
  <si>
    <t>เชียงดาว</t>
  </si>
  <si>
    <t>ดอยเวียงหล้า</t>
  </si>
  <si>
    <t>สันปันแดน</t>
  </si>
  <si>
    <t>ลุ่มน้ำปาย</t>
  </si>
  <si>
    <t>สาละวิน</t>
  </si>
  <si>
    <t>อมก๋อย</t>
  </si>
  <si>
    <t>แม่เลา-แม่แสะ</t>
  </si>
  <si>
    <t>ทุ่งใหญ่ด้านตะวันออก</t>
  </si>
  <si>
    <t>อุ้มผาง</t>
  </si>
  <si>
    <t>สำนักบริหารพื้นที่อนุรักษ์ที่ 1 (สาขาสระบุรี)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</si>
  <si>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</si>
  <si>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</si>
  <si>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</si>
  <si>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</si>
  <si>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</si>
  <si>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6 (สาขาปัตตานี)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</si>
  <si>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</si>
  <si>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</si>
  <si>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</si>
  <si>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</si>
  <si>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</si>
  <si>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</si>
  <si>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14 (ตาก)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</si>
  <si>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</si>
  <si>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</si>
  <si>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 xml:space="preserve"> ตุลาคม </t>
  </si>
  <si>
    <t xml:space="preserve"> พฤศจิกายน </t>
  </si>
  <si>
    <t xml:space="preserve"> ธันวาคม </t>
  </si>
  <si>
    <t xml:space="preserve"> มกราคม </t>
  </si>
  <si>
    <t xml:space="preserve"> กุมภาพันธ์ </t>
  </si>
  <si>
    <t xml:space="preserve"> มีนาคม </t>
  </si>
  <si>
    <t xml:space="preserve"> เมษายน </t>
  </si>
  <si>
    <t xml:space="preserve"> พฤษภาคม </t>
  </si>
  <si>
    <t xml:space="preserve"> มิถุนายน </t>
  </si>
  <si>
    <t xml:space="preserve"> กรกฎาคม </t>
  </si>
  <si>
    <t xml:space="preserve"> สิงหาคม </t>
  </si>
  <si>
    <t xml:space="preserve"> กันยายน </t>
  </si>
  <si>
    <t>เขตรักษาพันธุ์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</si>
</sst>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(* #,##0_);_(* \(#,##0\);_(* &quot;-&quot;??_);_(@_)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shrinkToFit="1"/>
    </xf>
    <xf numFmtId="3" fontId="3" fillId="0" borderId="1" xfId="1" applyNumberFormat="1" applyFont="1" applyFill="1" applyBorder="1" applyAlignment="1">
      <alignment horizontal="right"/>
    </xf>
    <xf numFmtId="3" fontId="3" fillId="0" borderId="1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/>
    </xf>
    <xf numFmtId="3" fontId="3" fillId="0" borderId="1" xfId="1" applyNumberFormat="1" applyFont="1" applyFill="1" applyBorder="1" applyAlignment="1">
      <alignment horizontal="right" shrinkToFit="1"/>
    </xf>
    <xf numFmtId="0" fontId="3" fillId="0" borderId="1" xfId="0" applyFont="1" applyBorder="1" applyAlignment="1">
      <alignment horizontal="left" shrinkToFit="1"/>
    </xf>
    <xf numFmtId="0" fontId="4" fillId="0" borderId="2" xfId="0" applyFont="1" applyBorder="1"/>
    <xf numFmtId="0" fontId="4" fillId="0" borderId="3" xfId="0" applyFont="1" applyBorder="1"/>
    <xf numFmtId="0" fontId="5" fillId="0" borderId="4" xfId="0" applyFont="1" applyBorder="1" applyAlignment="1">
      <alignment horizontal="center"/>
    </xf>
    <xf numFmtId="165" fontId="2" fillId="0" borderId="1" xfId="1" applyNumberFormat="1" applyFont="1" applyFill="1" applyBorder="1"/>
    <xf numFmtId="3" fontId="2" fillId="0" borderId="1" xfId="1" applyNumberFormat="1" applyFont="1" applyFill="1" applyBorder="1"/>
    <xf numFmtId="3" fontId="2" fillId="0" borderId="1" xfId="1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view="pageBreakPreview" zoomScale="80" zoomScaleNormal="100" zoomScaleSheetLayoutView="80" workbookViewId="0">
      <selection activeCell="B1" sqref="B1"/>
    </sheetView>
  </sheetViews>
  <sheetFormatPr defaultRowHeight="21"/>
  <cols>
    <col min="1" max="1" width="7.7109375" style="1" customWidth="1"/>
    <col min="2" max="2" width="25.7109375" style="1" customWidth="1"/>
    <col min="3" max="3" width="40.7109375" style="1" customWidth="1"/>
    <col min="4" max="16" width="16.7109375" style="1" customWidth="1"/>
    <col min="17" max="16384" width="9.140625" style="1"/>
  </cols>
  <sheetData>
    <row r="1" spans="1:16">
      <c r="A1" s="4" t="s">
        <v>1</v>
      </c>
      <c r="B1" s="3" t="s">
        <v>65</v>
      </c>
      <c r="C1" s="3" t="s">
        <v>19</v>
      </c>
      <c r="D1" s="5" t="s">
        <v>53</v>
      </c>
      <c r="E1" s="5" t="s">
        <v>54</v>
      </c>
      <c r="F1" s="5" t="s">
        <v>55</v>
      </c>
      <c r="G1" s="5" t="s">
        <v>56</v>
      </c>
      <c r="H1" s="5" t="s">
        <v>57</v>
      </c>
      <c r="I1" s="5" t="s">
        <v>58</v>
      </c>
      <c r="J1" s="5" t="s">
        <v>59</v>
      </c>
      <c r="K1" s="5" t="s">
        <v>60</v>
      </c>
      <c r="L1" s="5" t="s">
        <v>61</v>
      </c>
      <c r="M1" s="5" t="s">
        <v>62</v>
      </c>
      <c r="N1" s="5" t="s">
        <v>63</v>
      </c>
      <c r="O1" s="5" t="s">
        <v>64</v>
      </c>
      <c r="P1" s="6" t="s">
        <v>0</v>
      </c>
    </row>
    <row r="2" spans="1:16">
      <c r="A2" s="2">
        <v>1</v>
      </c>
      <c r="B2" s="7" t="s">
        <v>3</v>
      </c>
      <c r="C2" s="7" t="s">
        <v>37</v>
      </c>
      <c r="D2" s="8">
        <v>2820</v>
      </c>
      <c r="E2" s="8">
        <v>4320</v>
      </c>
      <c r="F2" s="8">
        <v>270</v>
      </c>
      <c r="G2" s="8">
        <v>3390</v>
      </c>
      <c r="H2" s="8">
        <v>210</v>
      </c>
      <c r="I2" s="8">
        <v>1580</v>
      </c>
      <c r="J2" s="8">
        <v>70</v>
      </c>
      <c r="K2" s="8">
        <v>610</v>
      </c>
      <c r="L2" s="8">
        <v>5040</v>
      </c>
      <c r="M2" s="8">
        <v>6310</v>
      </c>
      <c r="N2" s="8">
        <v>4270</v>
      </c>
      <c r="O2" s="8">
        <v>3070</v>
      </c>
      <c r="P2" s="16">
        <f>SUM(D2:O2)</f>
        <v>31960</v>
      </c>
    </row>
    <row r="3" spans="1:16">
      <c r="A3" s="2">
        <v>2</v>
      </c>
      <c r="B3" s="7" t="s">
        <v>4</v>
      </c>
      <c r="C3" s="7" t="s">
        <v>38</v>
      </c>
      <c r="D3" s="9">
        <v>392060</v>
      </c>
      <c r="E3" s="8">
        <v>181360</v>
      </c>
      <c r="F3" s="8">
        <v>155360</v>
      </c>
      <c r="G3" s="8">
        <v>73740</v>
      </c>
      <c r="H3" s="9">
        <v>40140</v>
      </c>
      <c r="I3" s="10">
        <v>40120</v>
      </c>
      <c r="J3" s="8">
        <v>74440</v>
      </c>
      <c r="K3" s="8">
        <v>106880</v>
      </c>
      <c r="L3" s="8">
        <v>152900</v>
      </c>
      <c r="M3" s="8">
        <v>157820</v>
      </c>
      <c r="N3" s="8">
        <v>155320</v>
      </c>
      <c r="O3" s="8">
        <v>187790</v>
      </c>
      <c r="P3" s="16">
        <f t="shared" ref="P3:P25" si="0">SUM(D3:O3)</f>
        <v>1717930</v>
      </c>
    </row>
    <row r="4" spans="1:16">
      <c r="A4" s="2">
        <v>3</v>
      </c>
      <c r="B4" s="7" t="s">
        <v>5</v>
      </c>
      <c r="C4" s="7" t="s">
        <v>38</v>
      </c>
      <c r="D4" s="8">
        <v>82080</v>
      </c>
      <c r="E4" s="8">
        <v>61780</v>
      </c>
      <c r="F4" s="8">
        <v>82730</v>
      </c>
      <c r="G4" s="8">
        <v>67100</v>
      </c>
      <c r="H4" s="9">
        <v>85650</v>
      </c>
      <c r="I4" s="10">
        <v>90440</v>
      </c>
      <c r="J4" s="8">
        <v>161420</v>
      </c>
      <c r="K4" s="8">
        <v>89340</v>
      </c>
      <c r="L4" s="8">
        <v>36370</v>
      </c>
      <c r="M4" s="8">
        <v>56070</v>
      </c>
      <c r="N4" s="8">
        <v>31480</v>
      </c>
      <c r="O4" s="8">
        <v>30770</v>
      </c>
      <c r="P4" s="16">
        <f t="shared" si="0"/>
        <v>875230</v>
      </c>
    </row>
    <row r="5" spans="1:16">
      <c r="A5" s="2">
        <v>4</v>
      </c>
      <c r="B5" s="7" t="s">
        <v>6</v>
      </c>
      <c r="C5" s="7" t="s">
        <v>38</v>
      </c>
      <c r="D5" s="8">
        <v>0</v>
      </c>
      <c r="E5" s="8">
        <v>1090</v>
      </c>
      <c r="F5" s="8">
        <v>0</v>
      </c>
      <c r="G5" s="8">
        <v>110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860</v>
      </c>
      <c r="O5" s="8">
        <v>0</v>
      </c>
      <c r="P5" s="16">
        <f t="shared" si="0"/>
        <v>2060</v>
      </c>
    </row>
    <row r="6" spans="1:16">
      <c r="A6" s="2">
        <v>5</v>
      </c>
      <c r="B6" s="7" t="s">
        <v>7</v>
      </c>
      <c r="C6" s="7" t="s">
        <v>39</v>
      </c>
      <c r="D6" s="11">
        <v>0</v>
      </c>
      <c r="E6" s="11">
        <v>2450</v>
      </c>
      <c r="F6" s="8">
        <v>12850</v>
      </c>
      <c r="G6" s="8">
        <v>17760</v>
      </c>
      <c r="H6" s="8">
        <v>16780</v>
      </c>
      <c r="I6" s="8">
        <v>38370</v>
      </c>
      <c r="J6" s="8">
        <v>23550</v>
      </c>
      <c r="K6" s="8">
        <v>14020</v>
      </c>
      <c r="L6" s="11">
        <v>0</v>
      </c>
      <c r="M6" s="11">
        <v>0</v>
      </c>
      <c r="N6" s="11">
        <v>0</v>
      </c>
      <c r="O6" s="8">
        <v>0</v>
      </c>
      <c r="P6" s="16">
        <f>SUM(D6:O6)</f>
        <v>125780</v>
      </c>
    </row>
    <row r="7" spans="1:16">
      <c r="A7" s="2">
        <v>6</v>
      </c>
      <c r="B7" s="7" t="s">
        <v>8</v>
      </c>
      <c r="C7" s="7" t="s">
        <v>39</v>
      </c>
      <c r="D7" s="8">
        <v>5600</v>
      </c>
      <c r="E7" s="8">
        <v>4180</v>
      </c>
      <c r="F7" s="8">
        <v>4030</v>
      </c>
      <c r="G7" s="8">
        <v>4840</v>
      </c>
      <c r="H7" s="8">
        <v>2460</v>
      </c>
      <c r="I7" s="8">
        <v>1050</v>
      </c>
      <c r="J7" s="8">
        <v>0</v>
      </c>
      <c r="K7" s="8">
        <v>1650</v>
      </c>
      <c r="L7" s="8">
        <v>1910</v>
      </c>
      <c r="M7" s="8">
        <v>1200</v>
      </c>
      <c r="N7" s="8">
        <v>7450</v>
      </c>
      <c r="O7" s="8">
        <v>1060</v>
      </c>
      <c r="P7" s="16">
        <f t="shared" si="0"/>
        <v>35430</v>
      </c>
    </row>
    <row r="8" spans="1:16">
      <c r="A8" s="2">
        <v>7</v>
      </c>
      <c r="B8" s="7" t="s">
        <v>9</v>
      </c>
      <c r="C8" s="7" t="s">
        <v>39</v>
      </c>
      <c r="D8" s="10">
        <v>860</v>
      </c>
      <c r="E8" s="8">
        <v>1650</v>
      </c>
      <c r="F8" s="8">
        <v>2180</v>
      </c>
      <c r="G8" s="8">
        <v>1490</v>
      </c>
      <c r="H8" s="8">
        <v>2860</v>
      </c>
      <c r="I8" s="8">
        <v>1600</v>
      </c>
      <c r="J8" s="8">
        <v>1350</v>
      </c>
      <c r="K8" s="8">
        <v>920</v>
      </c>
      <c r="L8" s="8">
        <v>2200</v>
      </c>
      <c r="M8" s="8">
        <v>1680</v>
      </c>
      <c r="N8" s="8">
        <v>2180</v>
      </c>
      <c r="O8" s="8">
        <v>1190</v>
      </c>
      <c r="P8" s="16">
        <f t="shared" si="0"/>
        <v>20160</v>
      </c>
    </row>
    <row r="9" spans="1:16">
      <c r="A9" s="2">
        <v>8</v>
      </c>
      <c r="B9" s="7" t="s">
        <v>10</v>
      </c>
      <c r="C9" s="7" t="s">
        <v>40</v>
      </c>
      <c r="D9" s="8">
        <v>9820</v>
      </c>
      <c r="E9" s="8">
        <v>6370</v>
      </c>
      <c r="F9" s="8">
        <v>10490</v>
      </c>
      <c r="G9" s="8">
        <v>8280</v>
      </c>
      <c r="H9" s="8">
        <v>12000</v>
      </c>
      <c r="I9" s="8">
        <v>20880</v>
      </c>
      <c r="J9" s="8">
        <v>49290</v>
      </c>
      <c r="K9" s="8">
        <v>11240</v>
      </c>
      <c r="L9" s="8">
        <v>5490</v>
      </c>
      <c r="M9" s="8">
        <v>6630</v>
      </c>
      <c r="N9" s="8">
        <v>1970</v>
      </c>
      <c r="O9" s="8">
        <v>3510</v>
      </c>
      <c r="P9" s="16">
        <f t="shared" si="0"/>
        <v>145970</v>
      </c>
    </row>
    <row r="10" spans="1:16">
      <c r="A10" s="2">
        <v>9</v>
      </c>
      <c r="B10" s="7" t="s">
        <v>11</v>
      </c>
      <c r="C10" s="7" t="s">
        <v>40</v>
      </c>
      <c r="D10" s="8">
        <v>343230</v>
      </c>
      <c r="E10" s="8">
        <v>477130</v>
      </c>
      <c r="F10" s="8">
        <v>511280</v>
      </c>
      <c r="G10" s="8">
        <v>607070</v>
      </c>
      <c r="H10" s="8">
        <v>726070</v>
      </c>
      <c r="I10" s="8">
        <v>760170</v>
      </c>
      <c r="J10" s="8">
        <v>560080</v>
      </c>
      <c r="K10" s="8">
        <v>332540</v>
      </c>
      <c r="L10" s="8">
        <v>268500</v>
      </c>
      <c r="M10" s="8">
        <v>542420</v>
      </c>
      <c r="N10" s="8">
        <v>789880</v>
      </c>
      <c r="O10" s="8">
        <f>281220+43300</f>
        <v>324520</v>
      </c>
      <c r="P10" s="16">
        <f t="shared" si="0"/>
        <v>6242890</v>
      </c>
    </row>
    <row r="11" spans="1:16">
      <c r="A11" s="2">
        <v>10</v>
      </c>
      <c r="B11" s="7" t="s">
        <v>12</v>
      </c>
      <c r="C11" s="7" t="s">
        <v>40</v>
      </c>
      <c r="D11" s="8">
        <v>1360</v>
      </c>
      <c r="E11" s="8">
        <v>0</v>
      </c>
      <c r="F11" s="8">
        <v>0</v>
      </c>
      <c r="G11" s="8">
        <v>200</v>
      </c>
      <c r="H11" s="8">
        <v>0</v>
      </c>
      <c r="I11" s="8">
        <v>0</v>
      </c>
      <c r="J11" s="8">
        <v>500</v>
      </c>
      <c r="K11" s="8">
        <v>580</v>
      </c>
      <c r="L11" s="8">
        <v>1480</v>
      </c>
      <c r="M11" s="8">
        <v>4100</v>
      </c>
      <c r="N11" s="8">
        <v>1660</v>
      </c>
      <c r="O11" s="8">
        <v>660</v>
      </c>
      <c r="P11" s="16">
        <f t="shared" si="0"/>
        <v>10540</v>
      </c>
    </row>
    <row r="12" spans="1:16">
      <c r="A12" s="2">
        <v>11</v>
      </c>
      <c r="B12" s="7" t="s">
        <v>13</v>
      </c>
      <c r="C12" s="7" t="s">
        <v>41</v>
      </c>
      <c r="D12" s="8">
        <v>2537850</v>
      </c>
      <c r="E12" s="8">
        <v>3336460</v>
      </c>
      <c r="F12" s="8">
        <v>4645070</v>
      </c>
      <c r="G12" s="8">
        <v>4331030</v>
      </c>
      <c r="H12" s="8">
        <f>524970+239700+629500+1044300+924700+683000+512500</f>
        <v>4558670</v>
      </c>
      <c r="I12" s="8">
        <v>4084500</v>
      </c>
      <c r="J12" s="8">
        <v>3670340</v>
      </c>
      <c r="K12" s="8">
        <v>2574850</v>
      </c>
      <c r="L12" s="8">
        <v>2719810</v>
      </c>
      <c r="M12" s="8">
        <v>2801700</v>
      </c>
      <c r="N12" s="8">
        <v>3203330</v>
      </c>
      <c r="O12" s="8">
        <v>2156150</v>
      </c>
      <c r="P12" s="16">
        <f t="shared" si="0"/>
        <v>40619760</v>
      </c>
    </row>
    <row r="13" spans="1:16">
      <c r="A13" s="2">
        <v>12</v>
      </c>
      <c r="B13" s="7" t="s">
        <v>14</v>
      </c>
      <c r="C13" s="7" t="s">
        <v>41</v>
      </c>
      <c r="D13" s="8">
        <v>16080</v>
      </c>
      <c r="E13" s="8">
        <v>16740</v>
      </c>
      <c r="F13" s="8">
        <v>10620</v>
      </c>
      <c r="G13" s="8">
        <v>21230</v>
      </c>
      <c r="H13" s="8">
        <v>14390</v>
      </c>
      <c r="I13" s="8">
        <v>21080</v>
      </c>
      <c r="J13" s="10">
        <v>35170</v>
      </c>
      <c r="K13" s="8">
        <v>17480</v>
      </c>
      <c r="L13" s="8">
        <v>10000</v>
      </c>
      <c r="M13" s="8">
        <v>14900</v>
      </c>
      <c r="N13" s="8">
        <v>16140</v>
      </c>
      <c r="O13" s="8">
        <v>21120</v>
      </c>
      <c r="P13" s="16">
        <f t="shared" si="0"/>
        <v>214950</v>
      </c>
    </row>
    <row r="14" spans="1:16">
      <c r="A14" s="2">
        <v>13</v>
      </c>
      <c r="B14" s="7" t="s">
        <v>15</v>
      </c>
      <c r="C14" s="7" t="s">
        <v>42</v>
      </c>
      <c r="D14" s="8">
        <v>251620</v>
      </c>
      <c r="E14" s="8">
        <v>192390</v>
      </c>
      <c r="F14" s="8">
        <v>366180</v>
      </c>
      <c r="G14" s="8">
        <v>292960</v>
      </c>
      <c r="H14" s="8">
        <f>327310+352100</f>
        <v>679410</v>
      </c>
      <c r="I14" s="8">
        <v>1100130</v>
      </c>
      <c r="J14" s="8">
        <v>1190410</v>
      </c>
      <c r="K14" s="8">
        <v>499210</v>
      </c>
      <c r="L14" s="8">
        <v>335340</v>
      </c>
      <c r="M14" s="8">
        <v>280350</v>
      </c>
      <c r="N14" s="8">
        <v>255970</v>
      </c>
      <c r="O14" s="8">
        <v>268130</v>
      </c>
      <c r="P14" s="16">
        <f t="shared" si="0"/>
        <v>5712100</v>
      </c>
    </row>
    <row r="15" spans="1:16">
      <c r="A15" s="2">
        <v>14</v>
      </c>
      <c r="B15" s="7" t="s">
        <v>16</v>
      </c>
      <c r="C15" s="7" t="s">
        <v>42</v>
      </c>
      <c r="D15" s="8">
        <v>168970</v>
      </c>
      <c r="E15" s="10">
        <v>143180</v>
      </c>
      <c r="F15" s="10">
        <v>245820</v>
      </c>
      <c r="G15" s="8">
        <v>225730</v>
      </c>
      <c r="H15" s="8">
        <v>426650</v>
      </c>
      <c r="I15" s="8">
        <v>568580</v>
      </c>
      <c r="J15" s="8">
        <v>819600</v>
      </c>
      <c r="K15" s="8">
        <v>249790</v>
      </c>
      <c r="L15" s="8">
        <v>169590</v>
      </c>
      <c r="M15" s="8">
        <v>155470</v>
      </c>
      <c r="N15" s="8">
        <v>130040</v>
      </c>
      <c r="O15" s="8">
        <v>122690</v>
      </c>
      <c r="P15" s="16">
        <f t="shared" si="0"/>
        <v>3426110</v>
      </c>
    </row>
    <row r="16" spans="1:16">
      <c r="A16" s="2">
        <v>15</v>
      </c>
      <c r="B16" s="7" t="s">
        <v>17</v>
      </c>
      <c r="C16" s="7" t="s">
        <v>43</v>
      </c>
      <c r="D16" s="8">
        <v>1580</v>
      </c>
      <c r="E16" s="8">
        <v>0</v>
      </c>
      <c r="F16" s="8">
        <v>1820</v>
      </c>
      <c r="G16" s="8">
        <v>8670</v>
      </c>
      <c r="H16" s="8">
        <v>22800</v>
      </c>
      <c r="I16" s="8">
        <v>64460</v>
      </c>
      <c r="J16" s="8">
        <v>105280</v>
      </c>
      <c r="K16" s="8">
        <v>32900</v>
      </c>
      <c r="L16" s="8">
        <v>18290</v>
      </c>
      <c r="M16" s="8">
        <v>20170</v>
      </c>
      <c r="N16" s="8">
        <v>20450</v>
      </c>
      <c r="O16" s="8">
        <v>15910</v>
      </c>
      <c r="P16" s="16">
        <f t="shared" si="0"/>
        <v>312330</v>
      </c>
    </row>
    <row r="17" spans="1:16">
      <c r="A17" s="2">
        <v>16</v>
      </c>
      <c r="B17" s="7" t="s">
        <v>18</v>
      </c>
      <c r="C17" s="7" t="s">
        <v>44</v>
      </c>
      <c r="D17" s="8">
        <v>16520</v>
      </c>
      <c r="E17" s="8">
        <v>15360</v>
      </c>
      <c r="F17" s="8">
        <v>20120</v>
      </c>
      <c r="G17" s="8">
        <v>31430</v>
      </c>
      <c r="H17" s="8">
        <v>10670</v>
      </c>
      <c r="I17" s="8">
        <v>9350</v>
      </c>
      <c r="J17" s="8">
        <v>13920</v>
      </c>
      <c r="K17" s="8">
        <v>14220</v>
      </c>
      <c r="L17" s="8">
        <v>11620</v>
      </c>
      <c r="M17" s="8">
        <v>25110</v>
      </c>
      <c r="N17" s="8">
        <v>20460</v>
      </c>
      <c r="O17" s="8">
        <v>15430</v>
      </c>
      <c r="P17" s="16">
        <f t="shared" si="0"/>
        <v>204210</v>
      </c>
    </row>
    <row r="18" spans="1:16">
      <c r="A18" s="2">
        <v>17</v>
      </c>
      <c r="B18" s="7" t="s">
        <v>20</v>
      </c>
      <c r="C18" s="7" t="s">
        <v>44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17">
        <f t="shared" si="0"/>
        <v>0</v>
      </c>
    </row>
    <row r="19" spans="1:16">
      <c r="A19" s="2">
        <v>18</v>
      </c>
      <c r="B19" s="7" t="s">
        <v>21</v>
      </c>
      <c r="C19" s="7" t="s">
        <v>45</v>
      </c>
      <c r="D19" s="8">
        <v>14060</v>
      </c>
      <c r="E19" s="8">
        <v>12530</v>
      </c>
      <c r="F19" s="8">
        <v>34800</v>
      </c>
      <c r="G19" s="8">
        <v>39150</v>
      </c>
      <c r="H19" s="8">
        <v>18380</v>
      </c>
      <c r="I19" s="8">
        <v>15130</v>
      </c>
      <c r="J19" s="8">
        <v>5000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16">
        <f>SUM(D19:O19)</f>
        <v>139050</v>
      </c>
    </row>
    <row r="20" spans="1:16">
      <c r="A20" s="2">
        <v>19</v>
      </c>
      <c r="B20" s="7" t="s">
        <v>22</v>
      </c>
      <c r="C20" s="7" t="s">
        <v>46</v>
      </c>
      <c r="D20" s="8">
        <v>104410</v>
      </c>
      <c r="E20" s="8">
        <v>101190</v>
      </c>
      <c r="F20" s="8">
        <v>105140</v>
      </c>
      <c r="G20" s="8">
        <v>101230</v>
      </c>
      <c r="H20" s="8">
        <v>101000</v>
      </c>
      <c r="I20" s="8">
        <v>109340</v>
      </c>
      <c r="J20" s="8">
        <v>103210</v>
      </c>
      <c r="K20" s="8">
        <v>104970</v>
      </c>
      <c r="L20" s="8">
        <v>102430</v>
      </c>
      <c r="M20" s="8">
        <v>101820</v>
      </c>
      <c r="N20" s="8">
        <v>102440</v>
      </c>
      <c r="O20" s="8">
        <v>102530</v>
      </c>
      <c r="P20" s="16">
        <f t="shared" si="0"/>
        <v>1239710</v>
      </c>
    </row>
    <row r="21" spans="1:16">
      <c r="A21" s="2">
        <v>20</v>
      </c>
      <c r="B21" s="7" t="s">
        <v>24</v>
      </c>
      <c r="C21" s="7" t="s">
        <v>46</v>
      </c>
      <c r="D21" s="8">
        <v>445360</v>
      </c>
      <c r="E21" s="8">
        <v>467040</v>
      </c>
      <c r="F21" s="8">
        <v>488740</v>
      </c>
      <c r="G21" s="8">
        <v>443460</v>
      </c>
      <c r="H21" s="8">
        <v>400040</v>
      </c>
      <c r="I21" s="8">
        <v>476020</v>
      </c>
      <c r="J21" s="8">
        <v>714060</v>
      </c>
      <c r="K21" s="8">
        <v>703620</v>
      </c>
      <c r="L21" s="8">
        <v>618060</v>
      </c>
      <c r="M21" s="8">
        <v>777860</v>
      </c>
      <c r="N21" s="8">
        <v>612560</v>
      </c>
      <c r="O21" s="8">
        <v>504440</v>
      </c>
      <c r="P21" s="16">
        <f>SUM(D21:O21)</f>
        <v>6651260</v>
      </c>
    </row>
    <row r="22" spans="1:16">
      <c r="A22" s="2">
        <v>21</v>
      </c>
      <c r="B22" s="7" t="s">
        <v>23</v>
      </c>
      <c r="C22" s="7" t="s">
        <v>47</v>
      </c>
      <c r="D22" s="8">
        <v>81780</v>
      </c>
      <c r="E22" s="8">
        <v>2500</v>
      </c>
      <c r="F22" s="8">
        <v>1340</v>
      </c>
      <c r="G22" s="8">
        <v>2550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252040</v>
      </c>
      <c r="N22" s="8">
        <v>226800</v>
      </c>
      <c r="O22" s="8">
        <v>137110</v>
      </c>
      <c r="P22" s="16">
        <f t="shared" si="0"/>
        <v>704120</v>
      </c>
    </row>
    <row r="23" spans="1:16">
      <c r="A23" s="2">
        <v>22</v>
      </c>
      <c r="B23" s="7" t="s">
        <v>25</v>
      </c>
      <c r="C23" s="7" t="s">
        <v>48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16">
        <f t="shared" si="0"/>
        <v>0</v>
      </c>
    </row>
    <row r="24" spans="1:16">
      <c r="A24" s="2">
        <v>23</v>
      </c>
      <c r="B24" s="7" t="s">
        <v>26</v>
      </c>
      <c r="C24" s="7" t="s">
        <v>49</v>
      </c>
      <c r="D24" s="8">
        <v>108950</v>
      </c>
      <c r="E24" s="8">
        <v>78230</v>
      </c>
      <c r="F24" s="8">
        <v>83930</v>
      </c>
      <c r="G24" s="8">
        <v>67010</v>
      </c>
      <c r="H24" s="8">
        <v>54140</v>
      </c>
      <c r="I24" s="8">
        <v>62030</v>
      </c>
      <c r="J24" s="8">
        <v>58910</v>
      </c>
      <c r="K24" s="8">
        <v>28480</v>
      </c>
      <c r="L24" s="8">
        <v>35000</v>
      </c>
      <c r="M24" s="8">
        <v>38480</v>
      </c>
      <c r="N24" s="8">
        <v>38940</v>
      </c>
      <c r="O24" s="8">
        <v>29800</v>
      </c>
      <c r="P24" s="16">
        <f>SUM(D24:O24)</f>
        <v>683900</v>
      </c>
    </row>
    <row r="25" spans="1:16">
      <c r="A25" s="2">
        <v>24</v>
      </c>
      <c r="B25" s="7" t="s">
        <v>27</v>
      </c>
      <c r="C25" s="7" t="s">
        <v>49</v>
      </c>
      <c r="D25" s="8">
        <v>200</v>
      </c>
      <c r="E25" s="8">
        <v>1200</v>
      </c>
      <c r="F25" s="8">
        <v>1800</v>
      </c>
      <c r="G25" s="8">
        <v>2200</v>
      </c>
      <c r="H25" s="8">
        <v>1100</v>
      </c>
      <c r="I25" s="8">
        <v>400</v>
      </c>
      <c r="J25" s="8">
        <v>500</v>
      </c>
      <c r="K25" s="8">
        <v>500</v>
      </c>
      <c r="L25" s="8">
        <v>500</v>
      </c>
      <c r="M25" s="8">
        <v>700</v>
      </c>
      <c r="N25" s="8">
        <v>880</v>
      </c>
      <c r="O25" s="8">
        <v>260</v>
      </c>
      <c r="P25" s="16">
        <f t="shared" si="0"/>
        <v>10240</v>
      </c>
    </row>
    <row r="26" spans="1:16">
      <c r="A26" s="2">
        <v>25</v>
      </c>
      <c r="B26" s="7" t="s">
        <v>36</v>
      </c>
      <c r="C26" s="7" t="s">
        <v>50</v>
      </c>
      <c r="D26" s="8">
        <v>164750</v>
      </c>
      <c r="E26" s="8">
        <v>187620</v>
      </c>
      <c r="F26" s="8">
        <v>283370</v>
      </c>
      <c r="G26" s="8">
        <v>181580</v>
      </c>
      <c r="H26" s="8">
        <v>134910</v>
      </c>
      <c r="I26" s="8">
        <v>105530</v>
      </c>
      <c r="J26" s="8">
        <f>100180+7050</f>
        <v>107230</v>
      </c>
      <c r="K26" s="8">
        <v>54010</v>
      </c>
      <c r="L26" s="8">
        <v>7490</v>
      </c>
      <c r="M26" s="8">
        <v>23660</v>
      </c>
      <c r="N26" s="8">
        <v>17670</v>
      </c>
      <c r="O26" s="8">
        <v>15090</v>
      </c>
      <c r="P26" s="16">
        <f t="shared" ref="P26:P34" si="1">SUM(D26:O26)</f>
        <v>1282910</v>
      </c>
    </row>
    <row r="27" spans="1:16">
      <c r="A27" s="2">
        <v>26</v>
      </c>
      <c r="B27" s="12" t="s">
        <v>35</v>
      </c>
      <c r="C27" s="7" t="s">
        <v>50</v>
      </c>
      <c r="D27" s="8">
        <v>1980</v>
      </c>
      <c r="E27" s="8">
        <v>3170</v>
      </c>
      <c r="F27" s="8">
        <v>4740</v>
      </c>
      <c r="G27" s="8">
        <v>6790</v>
      </c>
      <c r="H27" s="8">
        <v>2890</v>
      </c>
      <c r="I27" s="8">
        <v>4340</v>
      </c>
      <c r="J27" s="8">
        <v>810</v>
      </c>
      <c r="K27" s="8">
        <v>310</v>
      </c>
      <c r="L27" s="8">
        <v>1850</v>
      </c>
      <c r="M27" s="8">
        <v>0</v>
      </c>
      <c r="N27" s="8">
        <v>740</v>
      </c>
      <c r="O27" s="8">
        <v>170</v>
      </c>
      <c r="P27" s="16">
        <f t="shared" si="1"/>
        <v>27790</v>
      </c>
    </row>
    <row r="28" spans="1:16">
      <c r="A28" s="2">
        <v>27</v>
      </c>
      <c r="B28" s="7" t="s">
        <v>28</v>
      </c>
      <c r="C28" s="7" t="s">
        <v>51</v>
      </c>
      <c r="D28" s="8">
        <v>255550</v>
      </c>
      <c r="E28" s="8">
        <v>361990</v>
      </c>
      <c r="F28" s="8">
        <v>736450</v>
      </c>
      <c r="G28" s="8">
        <v>500120</v>
      </c>
      <c r="H28" s="8">
        <v>287830</v>
      </c>
      <c r="I28" s="8">
        <v>75600</v>
      </c>
      <c r="J28" s="8">
        <v>25670</v>
      </c>
      <c r="K28" s="8">
        <v>40390</v>
      </c>
      <c r="L28" s="8">
        <v>53640</v>
      </c>
      <c r="M28" s="8">
        <v>26260</v>
      </c>
      <c r="N28" s="8">
        <v>20480</v>
      </c>
      <c r="O28" s="8">
        <v>27400</v>
      </c>
      <c r="P28" s="16">
        <f t="shared" si="1"/>
        <v>2411380</v>
      </c>
    </row>
    <row r="29" spans="1:16">
      <c r="A29" s="2">
        <v>28</v>
      </c>
      <c r="B29" s="7" t="s">
        <v>34</v>
      </c>
      <c r="C29" s="7" t="s">
        <v>51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16">
        <f t="shared" si="1"/>
        <v>0</v>
      </c>
    </row>
    <row r="30" spans="1:16">
      <c r="A30" s="2">
        <v>29</v>
      </c>
      <c r="B30" s="7" t="s">
        <v>33</v>
      </c>
      <c r="C30" s="7" t="s">
        <v>51</v>
      </c>
      <c r="D30" s="8">
        <v>0</v>
      </c>
      <c r="E30" s="8">
        <v>24740</v>
      </c>
      <c r="F30" s="8">
        <v>90200</v>
      </c>
      <c r="G30" s="8">
        <v>74750</v>
      </c>
      <c r="H30" s="8">
        <v>62670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16">
        <f t="shared" si="1"/>
        <v>252360</v>
      </c>
    </row>
    <row r="31" spans="1:16">
      <c r="A31" s="2">
        <v>30</v>
      </c>
      <c r="B31" s="7" t="s">
        <v>32</v>
      </c>
      <c r="C31" s="7" t="s">
        <v>52</v>
      </c>
      <c r="D31" s="8">
        <v>13500</v>
      </c>
      <c r="E31" s="8">
        <v>13010</v>
      </c>
      <c r="F31" s="8">
        <v>15750</v>
      </c>
      <c r="G31" s="8">
        <v>14410</v>
      </c>
      <c r="H31" s="8">
        <v>13590</v>
      </c>
      <c r="I31" s="8">
        <v>22960</v>
      </c>
      <c r="J31" s="8">
        <v>15300</v>
      </c>
      <c r="K31" s="8">
        <v>11950</v>
      </c>
      <c r="L31" s="8">
        <v>8400</v>
      </c>
      <c r="M31" s="8">
        <v>3900</v>
      </c>
      <c r="N31" s="8">
        <v>1350</v>
      </c>
      <c r="O31" s="8">
        <v>2650</v>
      </c>
      <c r="P31" s="16">
        <f t="shared" si="1"/>
        <v>136770</v>
      </c>
    </row>
    <row r="32" spans="1:16">
      <c r="A32" s="2">
        <v>31</v>
      </c>
      <c r="B32" s="7" t="s">
        <v>31</v>
      </c>
      <c r="C32" s="7" t="s">
        <v>52</v>
      </c>
      <c r="D32" s="8">
        <v>364800</v>
      </c>
      <c r="E32" s="8">
        <v>564350</v>
      </c>
      <c r="F32" s="8">
        <v>628670</v>
      </c>
      <c r="G32" s="8">
        <v>677740</v>
      </c>
      <c r="H32" s="8">
        <v>497640</v>
      </c>
      <c r="I32" s="8">
        <v>310950</v>
      </c>
      <c r="J32" s="8">
        <v>184460</v>
      </c>
      <c r="K32" s="8">
        <v>155960</v>
      </c>
      <c r="L32" s="8">
        <v>208070</v>
      </c>
      <c r="M32" s="8">
        <v>485060</v>
      </c>
      <c r="N32" s="8">
        <v>471100</v>
      </c>
      <c r="O32" s="8">
        <v>350460</v>
      </c>
      <c r="P32" s="16">
        <f t="shared" si="1"/>
        <v>4899260</v>
      </c>
    </row>
    <row r="33" spans="1:16">
      <c r="A33" s="2">
        <v>32</v>
      </c>
      <c r="B33" s="7" t="s">
        <v>30</v>
      </c>
      <c r="C33" s="7" t="s">
        <v>52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16">
        <f t="shared" si="1"/>
        <v>0</v>
      </c>
    </row>
    <row r="34" spans="1:16">
      <c r="A34" s="2">
        <v>33</v>
      </c>
      <c r="B34" s="7" t="s">
        <v>29</v>
      </c>
      <c r="C34" s="7" t="s">
        <v>52</v>
      </c>
      <c r="D34" s="8">
        <v>11600</v>
      </c>
      <c r="E34" s="8">
        <v>9640</v>
      </c>
      <c r="F34" s="8">
        <v>14060</v>
      </c>
      <c r="G34" s="8">
        <v>14850</v>
      </c>
      <c r="H34" s="8">
        <v>10820</v>
      </c>
      <c r="I34" s="8">
        <v>9840</v>
      </c>
      <c r="J34" s="8">
        <v>7160</v>
      </c>
      <c r="K34" s="8">
        <v>9440</v>
      </c>
      <c r="L34" s="8">
        <v>15830</v>
      </c>
      <c r="M34" s="8">
        <v>11500</v>
      </c>
      <c r="N34" s="8">
        <v>13380</v>
      </c>
      <c r="O34" s="8">
        <v>11140</v>
      </c>
      <c r="P34" s="16">
        <f t="shared" si="1"/>
        <v>139260</v>
      </c>
    </row>
    <row r="35" spans="1:16">
      <c r="A35" s="2"/>
      <c r="B35" s="19" t="s">
        <v>0</v>
      </c>
      <c r="C35" s="3"/>
      <c r="D35" s="18">
        <f>SUM(D2:D34)</f>
        <v>5397390</v>
      </c>
      <c r="E35" s="18">
        <f>SUM(E2:E34)</f>
        <v>6271670</v>
      </c>
      <c r="F35" s="18">
        <f t="shared" ref="F35:O35" si="2">SUM(F2:F34)</f>
        <v>8557810</v>
      </c>
      <c r="G35" s="18">
        <f t="shared" si="2"/>
        <v>7820870</v>
      </c>
      <c r="H35" s="18">
        <f t="shared" si="2"/>
        <v>8183770</v>
      </c>
      <c r="I35" s="18">
        <f t="shared" si="2"/>
        <v>7994450</v>
      </c>
      <c r="J35" s="18">
        <f t="shared" si="2"/>
        <v>7927730</v>
      </c>
      <c r="K35" s="18">
        <f t="shared" si="2"/>
        <v>5055860</v>
      </c>
      <c r="L35" s="18">
        <f t="shared" si="2"/>
        <v>4789810</v>
      </c>
      <c r="M35" s="18">
        <f t="shared" si="2"/>
        <v>5795210</v>
      </c>
      <c r="N35" s="18">
        <f t="shared" si="2"/>
        <v>6147800</v>
      </c>
      <c r="O35" s="18">
        <f t="shared" si="2"/>
        <v>4333050</v>
      </c>
      <c r="P35" s="18">
        <f>SUM(P2:P34)</f>
        <v>78275420</v>
      </c>
    </row>
    <row r="36" spans="1:16">
      <c r="A36" s="13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5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 2562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Worakan</dc:creator>
  <cp:lastModifiedBy>admin</cp:lastModifiedBy>
  <dcterms:created xsi:type="dcterms:W3CDTF">2022-08-22T04:19:26Z</dcterms:created>
  <dcterms:modified xsi:type="dcterms:W3CDTF">2025-08-19T09:31:56Z</dcterms:modified>
</cp:coreProperties>
</file>