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สป. 2562-2567)\"/>
    </mc:Choice>
  </mc:AlternateContent>
  <xr:revisionPtr revIDLastSave="0" documentId="13_ncr:1_{4684EE62-B21C-4D40-AD4D-3599CBFC353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ปี 256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5" i="1" l="1"/>
  <c r="P25" i="1"/>
  <c r="P18" i="1"/>
  <c r="N37" i="1"/>
  <c r="M37" i="1"/>
  <c r="L37" i="1"/>
  <c r="J37" i="1"/>
  <c r="I37" i="1"/>
  <c r="H37" i="1"/>
  <c r="P36" i="1"/>
  <c r="P34" i="1"/>
  <c r="P33" i="1"/>
  <c r="F32" i="1"/>
  <c r="P32" i="1" s="1"/>
  <c r="P31" i="1"/>
  <c r="P30" i="1"/>
  <c r="P29" i="1"/>
  <c r="P28" i="1"/>
  <c r="P27" i="1"/>
  <c r="P26" i="1"/>
  <c r="D24" i="1"/>
  <c r="P24" i="1" s="1"/>
  <c r="P23" i="1"/>
  <c r="P22" i="1"/>
  <c r="P21" i="1"/>
  <c r="P20" i="1"/>
  <c r="P19" i="1"/>
  <c r="P17" i="1"/>
  <c r="P16" i="1"/>
  <c r="K15" i="1"/>
  <c r="K37" i="1" s="1"/>
  <c r="P14" i="1"/>
  <c r="P13" i="1"/>
  <c r="P12" i="1"/>
  <c r="P11" i="1"/>
  <c r="G10" i="1"/>
  <c r="F10" i="1"/>
  <c r="P9" i="1"/>
  <c r="P8" i="1"/>
  <c r="P7" i="1"/>
  <c r="P6" i="1"/>
  <c r="P5" i="1"/>
  <c r="P4" i="1"/>
  <c r="D3" i="1"/>
  <c r="P2" i="1"/>
  <c r="F37" i="1" l="1"/>
  <c r="D37" i="1"/>
  <c r="P15" i="1"/>
  <c r="G37" i="1"/>
  <c r="P3" i="1"/>
  <c r="P10" i="1"/>
  <c r="E37" i="1"/>
  <c r="O37" i="1"/>
  <c r="P37" i="1" l="1"/>
</calcChain>
</file>

<file path=xl/sharedStrings.xml><?xml version="1.0" encoding="utf-8"?>
<sst xmlns="http://schemas.openxmlformats.org/spreadsheetml/2006/main" count="88" uniqueCount="68">
  <si>
    <t>รวม</t>
  </si>
  <si>
    <t>ลำดับที่</t>
  </si>
  <si>
    <t>หน่วย :  บาท</t>
  </si>
  <si>
    <t>สำนักบริหารพื้นที่</t>
  </si>
  <si>
    <t>ซับลังกา</t>
  </si>
  <si>
    <t>สำนักบริหารพื้นที่อนุรักษ์ที่ 1 (สาขาสระบุรี)</t>
  </si>
  <si>
    <t>เขาเขียว-เขาชมภู่</t>
  </si>
  <si>
    <t>สำนักบริหารพื้นที่อนุรักษ์ที่ 2 (ศรีราชา)</t>
  </si>
  <si>
    <t>เขาสอยดาว</t>
  </si>
  <si>
    <t>เขาอ่างฤาไน</t>
  </si>
  <si>
    <t>ทุ่งใหญ่นเรศวรด้านตะวันตก</t>
  </si>
  <si>
    <t>สำนักบริหารพื้นที่อนุรักษ์ที่ 3 (บ้านโป่ง)</t>
  </si>
  <si>
    <t>สลักพระ</t>
  </si>
  <si>
    <t>แม่น้ำภาชี</t>
  </si>
  <si>
    <t>ทุ่งระยะ-นาสัก</t>
  </si>
  <si>
    <t>สำนักบริหารพื้นที่อนุรักษ์ที่ 4 (สุราษฎร์ธานี)</t>
  </si>
  <si>
    <t>คลองแสง</t>
  </si>
  <si>
    <t>คลองนาคา</t>
  </si>
  <si>
    <t>เขาประ-บางคราม</t>
  </si>
  <si>
    <t>สำนักบริหารพื้นที่อนุรักษ์ที่ 5 (นครศรีธรรมราช)</t>
  </si>
  <si>
    <t>น้ำตกสองแพรก</t>
  </si>
  <si>
    <t>โตนงาช้าง</t>
  </si>
  <si>
    <t>สำนักบริหารพื้นที่อนุรักษ์ที่ 6 (สงขลา)</t>
  </si>
  <si>
    <t>เขาบรรทัด</t>
  </si>
  <si>
    <t>ฮาลา-บาลา</t>
  </si>
  <si>
    <t>สำนักบริหารพื้นที่อนุรักษ์ที่ 6 (สาขาปัตตานี)</t>
  </si>
  <si>
    <t>ภูเขียว</t>
  </si>
  <si>
    <t>สำนักบริหารพื้นที่อนุรักษ์ที่ 7 (นครราชสีมา)</t>
  </si>
  <si>
    <t>ผาผึ้ง</t>
  </si>
  <si>
    <t>ดงใหญ่</t>
  </si>
  <si>
    <t>ภูหลวง</t>
  </si>
  <si>
    <t>สำนักบริหารพื้นที่อนุรักษ์ที่ 8 (ขอนแก่น)</t>
  </si>
  <si>
    <t>ห้วยทับทัน- ห้วยสำราญ</t>
  </si>
  <si>
    <t>สำนักบริหารพื้นที่อนุรักษ์ที่ 9 (อุบลราชธานี)</t>
  </si>
  <si>
    <t>ยอดโดม</t>
  </si>
  <si>
    <t>ภูวัว</t>
  </si>
  <si>
    <t>สำนักบริหารพื้นที่อนุรักษ์ที่ 10 (อุดรธานี)</t>
  </si>
  <si>
    <t>บึงโขงโหลง</t>
  </si>
  <si>
    <t>ตะเบาะ-ห้วยใหญ่</t>
  </si>
  <si>
    <t>สำนักบริหารพื้นที่อนุรักษ์ที่ 11 (พิษณุโลก)</t>
  </si>
  <si>
    <t xml:space="preserve">ห้วยขาแข้ง </t>
  </si>
  <si>
    <t>สำนักบริหารพื้นที่อนุรักษ์ที่ 12 (นครสวรรค์)</t>
  </si>
  <si>
    <t>เขาสนามเพรียง</t>
  </si>
  <si>
    <t>อุ้มผาง</t>
  </si>
  <si>
    <t>สำนักบริหารพื้นที่อนุรักษ์ที่ 14 (ตาก)</t>
  </si>
  <si>
    <t>ทุ่งใหญ่ฯ (ตะวันออก)</t>
  </si>
  <si>
    <t>เชียงดาว</t>
  </si>
  <si>
    <t>สำนักบริหารพื้นที่อนุรักษ์ที่ 16 (เชียงใหม่)</t>
  </si>
  <si>
    <t>แม่เลา-แม่แสะ</t>
  </si>
  <si>
    <t>อมก๋อย</t>
  </si>
  <si>
    <t>สาละวิน</t>
  </si>
  <si>
    <t>สำนักบริหารพื้นที่อนุรักษ์ที่ 16 (สาขาแม่สะเรียง)</t>
  </si>
  <si>
    <t>ลุ่มน้ำปาย</t>
  </si>
  <si>
    <t>สันปันแดน</t>
  </si>
  <si>
    <t>ดอยเวียงหล้า</t>
  </si>
  <si>
    <t xml:space="preserve"> ตุลาคม 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</si>
  <si>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</si>
  <si>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</si>
  <si>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</si>
  <si>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</si>
  <si>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มีนาคม </t>
  </si>
  <si>
    <t xml:space="preserve"> เมษายน 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</si>
  <si>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</si>
  <si>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</si>
  <si>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</si>
  <si>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 </t>
  </si>
  <si>
    <t xml:space="preserve"> กันยายน </t>
  </si>
  <si>
    <t>เขตรักษาพันธุ์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</si>
</sst>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165" fontId="2" fillId="0" borderId="3" xfId="1" applyNumberFormat="1" applyFont="1" applyBorder="1"/>
    <xf numFmtId="165" fontId="3" fillId="0" borderId="4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165" fontId="5" fillId="0" borderId="1" xfId="1" applyNumberFormat="1" applyFont="1" applyFill="1" applyBorder="1" applyAlignment="1">
      <alignment horizontal="right" vertical="center"/>
    </xf>
    <xf numFmtId="166" fontId="5" fillId="0" borderId="1" xfId="1" applyNumberFormat="1" applyFont="1" applyFill="1" applyBorder="1" applyAlignment="1">
      <alignment horizontal="right" vertical="center"/>
    </xf>
    <xf numFmtId="165" fontId="5" fillId="0" borderId="1" xfId="1" applyNumberFormat="1" applyFont="1" applyFill="1" applyBorder="1" applyAlignment="1">
      <alignment vertical="center"/>
    </xf>
    <xf numFmtId="165" fontId="5" fillId="0" borderId="1" xfId="1" applyNumberFormat="1" applyFont="1" applyBorder="1" applyAlignment="1">
      <alignment horizontal="right" vertical="center" wrapText="1"/>
    </xf>
    <xf numFmtId="165" fontId="5" fillId="0" borderId="1" xfId="1" applyNumberFormat="1" applyFont="1" applyBorder="1" applyAlignment="1">
      <alignment horizontal="right" vertical="center"/>
    </xf>
    <xf numFmtId="165" fontId="5" fillId="0" borderId="1" xfId="1" applyNumberFormat="1" applyFont="1" applyFill="1" applyBorder="1" applyAlignment="1">
      <alignment horizontal="right" vertical="center" shrinkToFit="1"/>
    </xf>
    <xf numFmtId="165" fontId="5" fillId="0" borderId="1" xfId="1" applyNumberFormat="1" applyFont="1" applyBorder="1" applyAlignment="1">
      <alignment vertical="center"/>
    </xf>
    <xf numFmtId="166" fontId="5" fillId="0" borderId="1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 shrinkToFit="1"/>
    </xf>
    <xf numFmtId="165" fontId="4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5" fontId="5" fillId="0" borderId="0" xfId="1" applyNumberFormat="1" applyFont="1" applyAlignment="1">
      <alignment vertic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zoomScaleNormal="100" workbookViewId="0">
      <selection activeCell="B1" sqref="B1"/>
    </sheetView>
  </sheetViews>
  <sheetFormatPr defaultRowHeight="21" customHeight="1"/>
  <cols>
    <col min="1" max="1" width="9.140625" style="21"/>
    <col min="2" max="2" width="25.7109375" style="6" customWidth="1"/>
    <col min="3" max="3" width="38.140625" style="6" customWidth="1"/>
    <col min="4" max="4" width="13.140625" style="22" bestFit="1" customWidth="1"/>
    <col min="5" max="5" width="17" style="22" customWidth="1"/>
    <col min="6" max="6" width="14.140625" style="22" customWidth="1"/>
    <col min="7" max="7" width="14.5703125" style="22" customWidth="1"/>
    <col min="8" max="8" width="15.5703125" style="22" customWidth="1"/>
    <col min="9" max="9" width="13.140625" style="22" bestFit="1" customWidth="1"/>
    <col min="10" max="10" width="14.140625" style="22" customWidth="1"/>
    <col min="11" max="11" width="16.5703125" style="22" customWidth="1"/>
    <col min="12" max="12" width="14" style="22" customWidth="1"/>
    <col min="13" max="13" width="14.85546875" style="22" customWidth="1"/>
    <col min="14" max="14" width="14.28515625" style="22" customWidth="1"/>
    <col min="15" max="15" width="14.140625" style="22" customWidth="1"/>
    <col min="16" max="16" width="12.7109375" style="22" customWidth="1"/>
    <col min="17" max="16384" width="9.140625" style="6"/>
  </cols>
  <sheetData>
    <row r="1" spans="1:16" ht="21" customHeight="1">
      <c r="A1" s="23" t="s">
        <v>1</v>
      </c>
      <c r="B1" s="5" t="s">
        <v>67</v>
      </c>
      <c r="C1" s="5" t="s">
        <v>3</v>
      </c>
      <c r="D1" s="24" t="s">
        <v>55</v>
      </c>
      <c r="E1" s="24" t="s">
        <v>56</v>
      </c>
      <c r="F1" s="24" t="s">
        <v>57</v>
      </c>
      <c r="G1" s="24" t="s">
        <v>58</v>
      </c>
      <c r="H1" s="24" t="s">
        <v>59</v>
      </c>
      <c r="I1" s="24" t="s">
        <v>60</v>
      </c>
      <c r="J1" s="24" t="s">
        <v>61</v>
      </c>
      <c r="K1" s="24" t="s">
        <v>62</v>
      </c>
      <c r="L1" s="24" t="s">
        <v>63</v>
      </c>
      <c r="M1" s="24" t="s">
        <v>64</v>
      </c>
      <c r="N1" s="24" t="s">
        <v>65</v>
      </c>
      <c r="O1" s="24" t="s">
        <v>66</v>
      </c>
      <c r="P1" s="25" t="s">
        <v>0</v>
      </c>
    </row>
    <row r="2" spans="1:16" ht="21" customHeight="1">
      <c r="A2" s="7">
        <v>1</v>
      </c>
      <c r="B2" s="26" t="s">
        <v>4</v>
      </c>
      <c r="C2" s="26" t="s">
        <v>5</v>
      </c>
      <c r="D2" s="9">
        <v>2340</v>
      </c>
      <c r="E2" s="10">
        <v>0</v>
      </c>
      <c r="F2" s="9">
        <v>1430</v>
      </c>
      <c r="G2" s="9">
        <v>3280</v>
      </c>
      <c r="H2" s="9">
        <v>170</v>
      </c>
      <c r="I2" s="10">
        <v>0</v>
      </c>
      <c r="J2" s="10">
        <v>0</v>
      </c>
      <c r="K2" s="9">
        <v>150</v>
      </c>
      <c r="L2" s="9">
        <v>2040</v>
      </c>
      <c r="M2" s="9">
        <v>120</v>
      </c>
      <c r="N2" s="9">
        <v>2490</v>
      </c>
      <c r="O2" s="9">
        <v>1100</v>
      </c>
      <c r="P2" s="11">
        <f>SUM(D2:O2)</f>
        <v>13120</v>
      </c>
    </row>
    <row r="3" spans="1:16" ht="21" customHeight="1">
      <c r="A3" s="7">
        <v>2</v>
      </c>
      <c r="B3" s="26" t="s">
        <v>6</v>
      </c>
      <c r="C3" s="26" t="s">
        <v>7</v>
      </c>
      <c r="D3" s="12">
        <f>322420+1650</f>
        <v>324070</v>
      </c>
      <c r="E3" s="9">
        <v>151110</v>
      </c>
      <c r="F3" s="9">
        <v>120970</v>
      </c>
      <c r="G3" s="9">
        <v>75120</v>
      </c>
      <c r="H3" s="10">
        <v>0</v>
      </c>
      <c r="I3" s="10">
        <v>0</v>
      </c>
      <c r="J3" s="10">
        <v>0</v>
      </c>
      <c r="K3" s="10">
        <v>0</v>
      </c>
      <c r="L3" s="9">
        <v>135340</v>
      </c>
      <c r="M3" s="9">
        <v>224380</v>
      </c>
      <c r="N3" s="9">
        <v>239450</v>
      </c>
      <c r="O3" s="9">
        <v>378130</v>
      </c>
      <c r="P3" s="11">
        <f t="shared" ref="P3:P8" si="0">SUM(D3:O3)</f>
        <v>1648570</v>
      </c>
    </row>
    <row r="4" spans="1:16" ht="21" customHeight="1">
      <c r="A4" s="7">
        <v>3</v>
      </c>
      <c r="B4" s="26" t="s">
        <v>8</v>
      </c>
      <c r="C4" s="26" t="s">
        <v>7</v>
      </c>
      <c r="D4" s="9">
        <v>39980</v>
      </c>
      <c r="E4" s="9">
        <v>33300</v>
      </c>
      <c r="F4" s="9">
        <v>36880</v>
      </c>
      <c r="G4" s="9">
        <v>46900</v>
      </c>
      <c r="H4" s="12">
        <v>56010</v>
      </c>
      <c r="I4" s="13">
        <v>122400</v>
      </c>
      <c r="J4" s="9">
        <v>162790</v>
      </c>
      <c r="K4" s="9">
        <v>85520</v>
      </c>
      <c r="L4" s="9">
        <v>39980</v>
      </c>
      <c r="M4" s="9">
        <v>39540</v>
      </c>
      <c r="N4" s="9">
        <v>59880</v>
      </c>
      <c r="O4" s="9">
        <v>33510</v>
      </c>
      <c r="P4" s="11">
        <f t="shared" si="0"/>
        <v>756690</v>
      </c>
    </row>
    <row r="5" spans="1:16" ht="21" customHeight="1">
      <c r="A5" s="7">
        <v>4</v>
      </c>
      <c r="B5" s="26" t="s">
        <v>9</v>
      </c>
      <c r="C5" s="26" t="s">
        <v>7</v>
      </c>
      <c r="D5" s="10">
        <v>0</v>
      </c>
      <c r="E5" s="9">
        <v>39000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1">
        <f t="shared" si="0"/>
        <v>39000</v>
      </c>
    </row>
    <row r="6" spans="1:16" ht="21" customHeight="1">
      <c r="A6" s="7">
        <v>5</v>
      </c>
      <c r="B6" s="26" t="s">
        <v>10</v>
      </c>
      <c r="C6" s="26" t="s">
        <v>11</v>
      </c>
      <c r="D6" s="14">
        <v>10800</v>
      </c>
      <c r="E6" s="14">
        <v>17400</v>
      </c>
      <c r="F6" s="9">
        <v>23140</v>
      </c>
      <c r="G6" s="9">
        <v>9280</v>
      </c>
      <c r="H6" s="9">
        <v>21040</v>
      </c>
      <c r="I6" s="9">
        <v>53190</v>
      </c>
      <c r="J6" s="9">
        <v>38160</v>
      </c>
      <c r="K6" s="9">
        <v>36610</v>
      </c>
      <c r="L6" s="10">
        <v>0</v>
      </c>
      <c r="M6" s="10">
        <v>0</v>
      </c>
      <c r="N6" s="10">
        <v>0</v>
      </c>
      <c r="O6" s="10">
        <v>0</v>
      </c>
      <c r="P6" s="11">
        <f t="shared" si="0"/>
        <v>209620</v>
      </c>
    </row>
    <row r="7" spans="1:16" ht="21" customHeight="1">
      <c r="A7" s="7">
        <v>6</v>
      </c>
      <c r="B7" s="26" t="s">
        <v>12</v>
      </c>
      <c r="C7" s="26" t="s">
        <v>11</v>
      </c>
      <c r="D7" s="9">
        <v>5300</v>
      </c>
      <c r="E7" s="9">
        <v>1000</v>
      </c>
      <c r="F7" s="9">
        <v>5720</v>
      </c>
      <c r="G7" s="9">
        <v>7930</v>
      </c>
      <c r="H7" s="9">
        <v>3540</v>
      </c>
      <c r="I7" s="9">
        <v>6440</v>
      </c>
      <c r="J7" s="9">
        <v>5700</v>
      </c>
      <c r="K7" s="9">
        <v>2370</v>
      </c>
      <c r="L7" s="9">
        <v>4580</v>
      </c>
      <c r="M7" s="9">
        <v>9030</v>
      </c>
      <c r="N7" s="9">
        <v>630</v>
      </c>
      <c r="O7" s="9">
        <v>3780</v>
      </c>
      <c r="P7" s="11">
        <f t="shared" si="0"/>
        <v>56020</v>
      </c>
    </row>
    <row r="8" spans="1:16" ht="21" customHeight="1">
      <c r="A8" s="7">
        <v>7</v>
      </c>
      <c r="B8" s="26" t="s">
        <v>13</v>
      </c>
      <c r="C8" s="26" t="s">
        <v>11</v>
      </c>
      <c r="D8" s="10">
        <v>0</v>
      </c>
      <c r="E8" s="9">
        <v>1140</v>
      </c>
      <c r="F8" s="9">
        <v>2300</v>
      </c>
      <c r="G8" s="9">
        <v>1090</v>
      </c>
      <c r="H8" s="9">
        <v>3660</v>
      </c>
      <c r="I8" s="10">
        <v>0</v>
      </c>
      <c r="J8" s="9">
        <v>1440</v>
      </c>
      <c r="K8" s="10">
        <v>0</v>
      </c>
      <c r="L8" s="9">
        <v>5190</v>
      </c>
      <c r="M8" s="10">
        <v>0</v>
      </c>
      <c r="N8" s="9">
        <v>120</v>
      </c>
      <c r="O8" s="10">
        <v>0</v>
      </c>
      <c r="P8" s="11">
        <f t="shared" si="0"/>
        <v>14940</v>
      </c>
    </row>
    <row r="9" spans="1:16" ht="21" customHeight="1">
      <c r="A9" s="7">
        <v>8</v>
      </c>
      <c r="B9" s="26" t="s">
        <v>14</v>
      </c>
      <c r="C9" s="26" t="s">
        <v>15</v>
      </c>
      <c r="D9" s="9">
        <v>5380</v>
      </c>
      <c r="E9" s="9">
        <v>1200</v>
      </c>
      <c r="F9" s="9">
        <v>5740</v>
      </c>
      <c r="G9" s="9">
        <v>13750</v>
      </c>
      <c r="H9" s="9">
        <v>9640</v>
      </c>
      <c r="I9" s="9">
        <v>22980</v>
      </c>
      <c r="J9" s="9">
        <v>74000</v>
      </c>
      <c r="K9" s="9">
        <v>24750</v>
      </c>
      <c r="L9" s="9">
        <v>5870</v>
      </c>
      <c r="M9" s="9">
        <v>3170</v>
      </c>
      <c r="N9" s="9">
        <v>5330</v>
      </c>
      <c r="O9" s="9">
        <v>2860</v>
      </c>
      <c r="P9" s="11">
        <f>SUM(D9:O9)</f>
        <v>174670</v>
      </c>
    </row>
    <row r="10" spans="1:16" ht="21" customHeight="1">
      <c r="A10" s="7">
        <v>9</v>
      </c>
      <c r="B10" s="26" t="s">
        <v>16</v>
      </c>
      <c r="C10" s="26" t="s">
        <v>15</v>
      </c>
      <c r="D10" s="9">
        <v>73500</v>
      </c>
      <c r="E10" s="9">
        <v>395310</v>
      </c>
      <c r="F10" s="15">
        <f>250800+219110</f>
        <v>469910</v>
      </c>
      <c r="G10" s="9">
        <f>70200+249400</f>
        <v>319600</v>
      </c>
      <c r="H10" s="9">
        <v>877150</v>
      </c>
      <c r="I10" s="9">
        <v>550270</v>
      </c>
      <c r="J10" s="9">
        <v>522340</v>
      </c>
      <c r="K10" s="9">
        <v>266250</v>
      </c>
      <c r="L10" s="9">
        <v>187380</v>
      </c>
      <c r="M10" s="9">
        <v>523950</v>
      </c>
      <c r="N10" s="9">
        <v>678980</v>
      </c>
      <c r="O10" s="9">
        <v>207620</v>
      </c>
      <c r="P10" s="11">
        <f>SUM(D10:O10)</f>
        <v>5072260</v>
      </c>
    </row>
    <row r="11" spans="1:16" ht="21" customHeight="1">
      <c r="A11" s="7">
        <v>10</v>
      </c>
      <c r="B11" s="26" t="s">
        <v>17</v>
      </c>
      <c r="C11" s="26" t="s">
        <v>15</v>
      </c>
      <c r="D11" s="9">
        <v>80</v>
      </c>
      <c r="E11" s="9">
        <v>80</v>
      </c>
      <c r="F11" s="10">
        <v>0</v>
      </c>
      <c r="G11" s="10">
        <v>0</v>
      </c>
      <c r="H11" s="10">
        <v>0</v>
      </c>
      <c r="I11" s="9">
        <v>540</v>
      </c>
      <c r="J11" s="9">
        <v>1140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1">
        <f>SUM(D11:O11)</f>
        <v>1840</v>
      </c>
    </row>
    <row r="12" spans="1:16" ht="21" customHeight="1">
      <c r="A12" s="7">
        <v>11</v>
      </c>
      <c r="B12" s="26" t="s">
        <v>18</v>
      </c>
      <c r="C12" s="26" t="s">
        <v>19</v>
      </c>
      <c r="D12" s="9">
        <v>803860</v>
      </c>
      <c r="E12" s="9">
        <v>890770</v>
      </c>
      <c r="F12" s="9">
        <v>1234600</v>
      </c>
      <c r="G12" s="9">
        <v>1281780</v>
      </c>
      <c r="H12" s="9">
        <v>2016950</v>
      </c>
      <c r="I12" s="9">
        <v>2498260</v>
      </c>
      <c r="J12" s="9">
        <v>2336140</v>
      </c>
      <c r="K12" s="9">
        <v>1764260</v>
      </c>
      <c r="L12" s="9">
        <v>1353000</v>
      </c>
      <c r="M12" s="9">
        <v>1403000</v>
      </c>
      <c r="N12" s="9">
        <v>1468500</v>
      </c>
      <c r="O12" s="9">
        <v>1147000</v>
      </c>
      <c r="P12" s="11">
        <f>SUM(D12:O12)</f>
        <v>18198120</v>
      </c>
    </row>
    <row r="13" spans="1:16" ht="21" customHeight="1">
      <c r="A13" s="7">
        <v>12</v>
      </c>
      <c r="B13" s="8" t="s">
        <v>20</v>
      </c>
      <c r="C13" s="8" t="s">
        <v>19</v>
      </c>
      <c r="D13" s="9">
        <v>6030</v>
      </c>
      <c r="E13" s="9">
        <v>7900</v>
      </c>
      <c r="F13" s="9">
        <v>9200</v>
      </c>
      <c r="G13" s="9">
        <v>12000</v>
      </c>
      <c r="H13" s="9">
        <v>10670</v>
      </c>
      <c r="I13" s="9">
        <v>8770</v>
      </c>
      <c r="J13" s="13">
        <v>11260</v>
      </c>
      <c r="K13" s="13">
        <v>7180</v>
      </c>
      <c r="L13" s="13">
        <v>2060</v>
      </c>
      <c r="M13" s="9">
        <v>5380</v>
      </c>
      <c r="N13" s="9">
        <v>3610</v>
      </c>
      <c r="O13" s="9">
        <v>29540</v>
      </c>
      <c r="P13" s="11">
        <f t="shared" ref="P13" si="1">SUM(D13:O13)</f>
        <v>113600</v>
      </c>
    </row>
    <row r="14" spans="1:16" ht="21" customHeight="1">
      <c r="A14" s="7">
        <v>13</v>
      </c>
      <c r="B14" s="8" t="s">
        <v>21</v>
      </c>
      <c r="C14" s="8" t="s">
        <v>22</v>
      </c>
      <c r="D14" s="9">
        <v>257790</v>
      </c>
      <c r="E14" s="9">
        <v>157560</v>
      </c>
      <c r="F14" s="9">
        <v>173610</v>
      </c>
      <c r="G14" s="9">
        <v>389800</v>
      </c>
      <c r="H14" s="9">
        <v>671760</v>
      </c>
      <c r="I14" s="9">
        <v>1721540</v>
      </c>
      <c r="J14" s="9">
        <v>2109180</v>
      </c>
      <c r="K14" s="9">
        <v>1155580</v>
      </c>
      <c r="L14" s="9">
        <v>470050</v>
      </c>
      <c r="M14" s="9">
        <v>464910</v>
      </c>
      <c r="N14" s="9">
        <v>440700</v>
      </c>
      <c r="O14" s="9">
        <v>274280</v>
      </c>
      <c r="P14" s="11">
        <f t="shared" ref="P14:P36" si="2">SUM(D14:O14)</f>
        <v>8286760</v>
      </c>
    </row>
    <row r="15" spans="1:16" ht="21" customHeight="1">
      <c r="A15" s="7">
        <v>14</v>
      </c>
      <c r="B15" s="8" t="s">
        <v>23</v>
      </c>
      <c r="C15" s="8" t="s">
        <v>22</v>
      </c>
      <c r="D15" s="9">
        <v>128270</v>
      </c>
      <c r="E15" s="13">
        <v>52890</v>
      </c>
      <c r="F15" s="13">
        <v>146710</v>
      </c>
      <c r="G15" s="9">
        <v>297220</v>
      </c>
      <c r="H15" s="9">
        <v>310610</v>
      </c>
      <c r="I15" s="9">
        <v>709430</v>
      </c>
      <c r="J15" s="9">
        <v>1118840</v>
      </c>
      <c r="K15" s="9">
        <f>228070+127450+78380</f>
        <v>433900</v>
      </c>
      <c r="L15" s="9">
        <v>207230</v>
      </c>
      <c r="M15" s="9">
        <v>188260</v>
      </c>
      <c r="N15" s="9">
        <v>196550</v>
      </c>
      <c r="O15" s="9">
        <v>143570</v>
      </c>
      <c r="P15" s="11">
        <f t="shared" si="2"/>
        <v>3933480</v>
      </c>
    </row>
    <row r="16" spans="1:16" ht="21" customHeight="1">
      <c r="A16" s="7">
        <v>15</v>
      </c>
      <c r="B16" s="8" t="s">
        <v>24</v>
      </c>
      <c r="C16" s="8" t="s">
        <v>25</v>
      </c>
      <c r="D16" s="9">
        <v>7870</v>
      </c>
      <c r="E16" s="9">
        <v>2210</v>
      </c>
      <c r="F16" s="9">
        <v>3310</v>
      </c>
      <c r="G16" s="9">
        <v>2540</v>
      </c>
      <c r="H16" s="9">
        <v>10190</v>
      </c>
      <c r="I16" s="9">
        <v>30770</v>
      </c>
      <c r="J16" s="9">
        <v>80020</v>
      </c>
      <c r="K16" s="9">
        <v>47580</v>
      </c>
      <c r="L16" s="9">
        <v>21640</v>
      </c>
      <c r="M16" s="9">
        <v>28710</v>
      </c>
      <c r="N16" s="9">
        <v>14660</v>
      </c>
      <c r="O16" s="9">
        <v>10660</v>
      </c>
      <c r="P16" s="11">
        <f t="shared" si="2"/>
        <v>260160</v>
      </c>
    </row>
    <row r="17" spans="1:16" ht="21" customHeight="1">
      <c r="A17" s="7">
        <v>16</v>
      </c>
      <c r="B17" s="8" t="s">
        <v>26</v>
      </c>
      <c r="C17" s="8" t="s">
        <v>27</v>
      </c>
      <c r="D17" s="9">
        <v>23640</v>
      </c>
      <c r="E17" s="9">
        <v>21280</v>
      </c>
      <c r="F17" s="9">
        <v>49230</v>
      </c>
      <c r="G17" s="9">
        <v>17330</v>
      </c>
      <c r="H17" s="9">
        <v>35040</v>
      </c>
      <c r="I17" s="9">
        <v>24700</v>
      </c>
      <c r="J17" s="9">
        <v>25260</v>
      </c>
      <c r="K17" s="9">
        <v>18830</v>
      </c>
      <c r="L17" s="9">
        <v>5810</v>
      </c>
      <c r="M17" s="9">
        <v>26440</v>
      </c>
      <c r="N17" s="9">
        <v>24930</v>
      </c>
      <c r="O17" s="9">
        <v>11540</v>
      </c>
      <c r="P17" s="11">
        <f t="shared" si="2"/>
        <v>284030</v>
      </c>
    </row>
    <row r="18" spans="1:16" ht="21" customHeight="1">
      <c r="A18" s="7">
        <v>17</v>
      </c>
      <c r="B18" s="8" t="s">
        <v>28</v>
      </c>
      <c r="C18" s="8" t="s">
        <v>27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6">
        <f t="shared" si="2"/>
        <v>0</v>
      </c>
    </row>
    <row r="19" spans="1:16" ht="21" customHeight="1">
      <c r="A19" s="7">
        <v>18</v>
      </c>
      <c r="B19" s="8" t="s">
        <v>29</v>
      </c>
      <c r="C19" s="8" t="s">
        <v>27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9">
        <v>2190</v>
      </c>
      <c r="P19" s="11">
        <f t="shared" si="2"/>
        <v>2190</v>
      </c>
    </row>
    <row r="20" spans="1:16" ht="21" customHeight="1">
      <c r="A20" s="7">
        <v>19</v>
      </c>
      <c r="B20" s="8" t="s">
        <v>30</v>
      </c>
      <c r="C20" s="8" t="s">
        <v>31</v>
      </c>
      <c r="D20" s="10">
        <v>0</v>
      </c>
      <c r="E20" s="9">
        <v>11370</v>
      </c>
      <c r="F20" s="9">
        <v>38210</v>
      </c>
      <c r="G20" s="9">
        <v>36370</v>
      </c>
      <c r="H20" s="9">
        <v>12310</v>
      </c>
      <c r="I20" s="9">
        <v>9840</v>
      </c>
      <c r="J20" s="9">
        <v>8300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1">
        <f t="shared" si="2"/>
        <v>116400</v>
      </c>
    </row>
    <row r="21" spans="1:16" ht="21" customHeight="1">
      <c r="A21" s="7">
        <v>20</v>
      </c>
      <c r="B21" s="8" t="s">
        <v>32</v>
      </c>
      <c r="C21" s="8" t="s">
        <v>33</v>
      </c>
      <c r="D21" s="9">
        <v>44250</v>
      </c>
      <c r="E21" s="9">
        <v>41250</v>
      </c>
      <c r="F21" s="9">
        <v>38400</v>
      </c>
      <c r="G21" s="9">
        <v>36800</v>
      </c>
      <c r="H21" s="9">
        <v>35450</v>
      </c>
      <c r="I21" s="9">
        <v>38900</v>
      </c>
      <c r="J21" s="9">
        <v>32450</v>
      </c>
      <c r="K21" s="9">
        <v>38810</v>
      </c>
      <c r="L21" s="9">
        <v>41990</v>
      </c>
      <c r="M21" s="9">
        <v>65520</v>
      </c>
      <c r="N21" s="9">
        <v>57330</v>
      </c>
      <c r="O21" s="9">
        <v>50040</v>
      </c>
      <c r="P21" s="11">
        <f t="shared" si="2"/>
        <v>521190</v>
      </c>
    </row>
    <row r="22" spans="1:16" ht="21" customHeight="1">
      <c r="A22" s="7">
        <v>21</v>
      </c>
      <c r="B22" s="8" t="s">
        <v>34</v>
      </c>
      <c r="C22" s="8" t="s">
        <v>33</v>
      </c>
      <c r="D22" s="9">
        <v>26920</v>
      </c>
      <c r="E22" s="9">
        <v>38880</v>
      </c>
      <c r="F22" s="9">
        <v>91640</v>
      </c>
      <c r="G22" s="9">
        <v>103880</v>
      </c>
      <c r="H22" s="9">
        <v>115860</v>
      </c>
      <c r="I22" s="9">
        <v>141060</v>
      </c>
      <c r="J22" s="9">
        <v>197160</v>
      </c>
      <c r="K22" s="9">
        <v>281540</v>
      </c>
      <c r="L22" s="9">
        <v>385890</v>
      </c>
      <c r="M22" s="9">
        <v>264090</v>
      </c>
      <c r="N22" s="9">
        <v>210720</v>
      </c>
      <c r="O22" s="9">
        <v>119960</v>
      </c>
      <c r="P22" s="11">
        <f t="shared" si="2"/>
        <v>1977600</v>
      </c>
    </row>
    <row r="23" spans="1:16" ht="21" customHeight="1">
      <c r="A23" s="7">
        <v>22</v>
      </c>
      <c r="B23" s="8" t="s">
        <v>35</v>
      </c>
      <c r="C23" s="8" t="s">
        <v>36</v>
      </c>
      <c r="D23" s="9">
        <v>116800</v>
      </c>
      <c r="E23" s="9">
        <v>1940</v>
      </c>
      <c r="F23" s="9">
        <v>760</v>
      </c>
      <c r="G23" s="9">
        <v>600</v>
      </c>
      <c r="H23" s="9">
        <v>1600</v>
      </c>
      <c r="I23" s="9">
        <v>400</v>
      </c>
      <c r="J23" s="9"/>
      <c r="K23" s="9">
        <v>400</v>
      </c>
      <c r="L23" s="9">
        <v>330</v>
      </c>
      <c r="M23" s="9">
        <v>366150</v>
      </c>
      <c r="N23" s="9">
        <v>158000</v>
      </c>
      <c r="O23" s="9">
        <v>176500</v>
      </c>
      <c r="P23" s="11">
        <f t="shared" si="2"/>
        <v>823480</v>
      </c>
    </row>
    <row r="24" spans="1:16" ht="21" customHeight="1">
      <c r="A24" s="7">
        <v>23</v>
      </c>
      <c r="B24" s="8" t="s">
        <v>37</v>
      </c>
      <c r="C24" s="8" t="s">
        <v>36</v>
      </c>
      <c r="D24" s="9">
        <f>208220+136710</f>
        <v>344930</v>
      </c>
      <c r="E24" s="9">
        <v>246340</v>
      </c>
      <c r="F24" s="9">
        <v>324960</v>
      </c>
      <c r="G24" s="9">
        <v>337800</v>
      </c>
      <c r="H24" s="9">
        <v>286740</v>
      </c>
      <c r="I24" s="9">
        <v>349420</v>
      </c>
      <c r="J24" s="9">
        <v>373200</v>
      </c>
      <c r="K24" s="9">
        <v>179450</v>
      </c>
      <c r="L24" s="9">
        <v>158180</v>
      </c>
      <c r="M24" s="9">
        <v>198060</v>
      </c>
      <c r="N24" s="9">
        <v>73480</v>
      </c>
      <c r="O24" s="9">
        <v>77520</v>
      </c>
      <c r="P24" s="11">
        <f t="shared" si="2"/>
        <v>2950080</v>
      </c>
    </row>
    <row r="25" spans="1:16" ht="21" customHeight="1">
      <c r="A25" s="7">
        <v>24</v>
      </c>
      <c r="B25" s="8" t="s">
        <v>38</v>
      </c>
      <c r="C25" s="8" t="s">
        <v>39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6">
        <f t="shared" si="2"/>
        <v>0</v>
      </c>
    </row>
    <row r="26" spans="1:16" ht="21" customHeight="1">
      <c r="A26" s="7">
        <v>25</v>
      </c>
      <c r="B26" s="8" t="s">
        <v>40</v>
      </c>
      <c r="C26" s="8" t="s">
        <v>41</v>
      </c>
      <c r="D26" s="9">
        <v>19550</v>
      </c>
      <c r="E26" s="9">
        <v>27460</v>
      </c>
      <c r="F26" s="9">
        <v>56870</v>
      </c>
      <c r="G26" s="9">
        <v>39030</v>
      </c>
      <c r="H26" s="9">
        <v>60070</v>
      </c>
      <c r="I26" s="9">
        <v>60880</v>
      </c>
      <c r="J26" s="9">
        <v>42190</v>
      </c>
      <c r="K26" s="9">
        <v>28750</v>
      </c>
      <c r="L26" s="9">
        <v>51620</v>
      </c>
      <c r="M26" s="9">
        <v>63040</v>
      </c>
      <c r="N26" s="9">
        <v>68380</v>
      </c>
      <c r="O26" s="9">
        <v>52560</v>
      </c>
      <c r="P26" s="11">
        <f t="shared" si="2"/>
        <v>570400</v>
      </c>
    </row>
    <row r="27" spans="1:16" ht="21" customHeight="1">
      <c r="A27" s="7">
        <v>26</v>
      </c>
      <c r="B27" s="8" t="s">
        <v>42</v>
      </c>
      <c r="C27" s="8" t="s">
        <v>41</v>
      </c>
      <c r="D27" s="9">
        <v>140</v>
      </c>
      <c r="E27" s="10">
        <v>0</v>
      </c>
      <c r="F27" s="10">
        <v>0</v>
      </c>
      <c r="G27" s="10">
        <v>0</v>
      </c>
      <c r="H27" s="9">
        <v>340</v>
      </c>
      <c r="I27" s="10">
        <v>0</v>
      </c>
      <c r="J27" s="10">
        <v>0</v>
      </c>
      <c r="K27" s="10">
        <v>0</v>
      </c>
      <c r="L27" s="10">
        <v>0</v>
      </c>
      <c r="M27" s="9">
        <v>1060</v>
      </c>
      <c r="N27" s="10">
        <v>0</v>
      </c>
      <c r="O27" s="9">
        <v>400</v>
      </c>
      <c r="P27" s="11">
        <f t="shared" si="2"/>
        <v>1940</v>
      </c>
    </row>
    <row r="28" spans="1:16" ht="21" customHeight="1">
      <c r="A28" s="7">
        <v>27</v>
      </c>
      <c r="B28" s="8" t="s">
        <v>43</v>
      </c>
      <c r="C28" s="8" t="s">
        <v>44</v>
      </c>
      <c r="D28" s="9">
        <v>152000</v>
      </c>
      <c r="E28" s="9">
        <v>185510</v>
      </c>
      <c r="F28" s="9">
        <v>244190</v>
      </c>
      <c r="G28" s="9">
        <v>156470</v>
      </c>
      <c r="H28" s="9">
        <v>226260</v>
      </c>
      <c r="I28" s="9">
        <v>228070</v>
      </c>
      <c r="J28" s="9">
        <v>172650</v>
      </c>
      <c r="K28" s="9">
        <v>65810</v>
      </c>
      <c r="L28" s="9">
        <v>27690</v>
      </c>
      <c r="M28" s="10">
        <v>0</v>
      </c>
      <c r="N28" s="10">
        <v>0</v>
      </c>
      <c r="O28" s="9">
        <v>121530</v>
      </c>
      <c r="P28" s="11">
        <f t="shared" si="2"/>
        <v>1580180</v>
      </c>
    </row>
    <row r="29" spans="1:16" ht="21" customHeight="1">
      <c r="A29" s="7">
        <v>28</v>
      </c>
      <c r="B29" s="17" t="s">
        <v>45</v>
      </c>
      <c r="C29" s="8" t="s">
        <v>44</v>
      </c>
      <c r="D29" s="9">
        <v>1690</v>
      </c>
      <c r="E29" s="9">
        <v>1200</v>
      </c>
      <c r="F29" s="9">
        <v>2090</v>
      </c>
      <c r="G29" s="9">
        <v>730</v>
      </c>
      <c r="H29" s="10">
        <v>0</v>
      </c>
      <c r="I29" s="9">
        <v>300</v>
      </c>
      <c r="J29" s="9">
        <v>1120</v>
      </c>
      <c r="K29" s="9">
        <v>1240</v>
      </c>
      <c r="L29" s="9">
        <v>400</v>
      </c>
      <c r="M29" s="9">
        <v>1710</v>
      </c>
      <c r="N29" s="9">
        <v>120</v>
      </c>
      <c r="O29" s="9">
        <v>620</v>
      </c>
      <c r="P29" s="11">
        <f t="shared" si="2"/>
        <v>11220</v>
      </c>
    </row>
    <row r="30" spans="1:16" ht="21" customHeight="1">
      <c r="A30" s="7">
        <v>29</v>
      </c>
      <c r="B30" s="8" t="s">
        <v>46</v>
      </c>
      <c r="C30" s="8" t="s">
        <v>47</v>
      </c>
      <c r="D30" s="9">
        <v>306010</v>
      </c>
      <c r="E30" s="9">
        <v>362550</v>
      </c>
      <c r="F30" s="9">
        <v>616550</v>
      </c>
      <c r="G30" s="9">
        <v>377810</v>
      </c>
      <c r="H30" s="9">
        <v>190580</v>
      </c>
      <c r="I30" s="9">
        <v>42450</v>
      </c>
      <c r="J30" s="9">
        <v>24740</v>
      </c>
      <c r="K30" s="9">
        <v>65330</v>
      </c>
      <c r="L30" s="9">
        <v>162010</v>
      </c>
      <c r="M30" s="9">
        <v>311760</v>
      </c>
      <c r="N30" s="9">
        <v>233970</v>
      </c>
      <c r="O30" s="9">
        <v>226350</v>
      </c>
      <c r="P30" s="11">
        <f t="shared" si="2"/>
        <v>2920110</v>
      </c>
    </row>
    <row r="31" spans="1:16" ht="21" customHeight="1">
      <c r="A31" s="7">
        <v>30</v>
      </c>
      <c r="B31" s="8" t="s">
        <v>48</v>
      </c>
      <c r="C31" s="8" t="s">
        <v>47</v>
      </c>
      <c r="D31" s="9">
        <v>810</v>
      </c>
      <c r="E31" s="10">
        <v>0</v>
      </c>
      <c r="F31" s="9">
        <v>800</v>
      </c>
      <c r="G31" s="9">
        <v>9370</v>
      </c>
      <c r="H31" s="9">
        <v>330</v>
      </c>
      <c r="I31" s="9">
        <v>1050</v>
      </c>
      <c r="J31" s="9">
        <v>1670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1">
        <f t="shared" si="2"/>
        <v>14030</v>
      </c>
    </row>
    <row r="32" spans="1:16" ht="21" customHeight="1">
      <c r="A32" s="7">
        <v>31</v>
      </c>
      <c r="B32" s="8" t="s">
        <v>49</v>
      </c>
      <c r="C32" s="8" t="s">
        <v>47</v>
      </c>
      <c r="D32" s="10">
        <v>0</v>
      </c>
      <c r="E32" s="9">
        <v>60410</v>
      </c>
      <c r="F32" s="9">
        <f>123610+10000</f>
        <v>133610</v>
      </c>
      <c r="G32" s="9">
        <v>123330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1">
        <f t="shared" si="2"/>
        <v>317350</v>
      </c>
    </row>
    <row r="33" spans="1:16" ht="21" customHeight="1">
      <c r="A33" s="7">
        <v>32</v>
      </c>
      <c r="B33" s="8" t="s">
        <v>50</v>
      </c>
      <c r="C33" s="8" t="s">
        <v>51</v>
      </c>
      <c r="D33" s="9">
        <v>12900</v>
      </c>
      <c r="E33" s="9">
        <v>39910</v>
      </c>
      <c r="F33" s="9">
        <v>44100</v>
      </c>
      <c r="G33" s="9">
        <v>32270</v>
      </c>
      <c r="H33" s="9">
        <v>32070</v>
      </c>
      <c r="I33" s="9">
        <v>44890</v>
      </c>
      <c r="J33" s="9">
        <v>38660</v>
      </c>
      <c r="K33" s="9">
        <v>39140</v>
      </c>
      <c r="L33" s="9">
        <v>20310</v>
      </c>
      <c r="M33" s="9">
        <v>10930</v>
      </c>
      <c r="N33" s="9">
        <v>3950</v>
      </c>
      <c r="O33" s="9">
        <v>9060</v>
      </c>
      <c r="P33" s="11">
        <f t="shared" si="2"/>
        <v>328190</v>
      </c>
    </row>
    <row r="34" spans="1:16" ht="21" customHeight="1">
      <c r="A34" s="7">
        <v>33</v>
      </c>
      <c r="B34" s="8" t="s">
        <v>52</v>
      </c>
      <c r="C34" s="8" t="s">
        <v>51</v>
      </c>
      <c r="D34" s="9">
        <v>1288100</v>
      </c>
      <c r="E34" s="9">
        <v>1533760</v>
      </c>
      <c r="F34" s="9">
        <v>1364070</v>
      </c>
      <c r="G34" s="9">
        <v>1660850</v>
      </c>
      <c r="H34" s="9">
        <v>1525300</v>
      </c>
      <c r="I34" s="9">
        <v>1035290</v>
      </c>
      <c r="J34" s="9">
        <v>408760</v>
      </c>
      <c r="K34" s="9">
        <v>512320</v>
      </c>
      <c r="L34" s="9">
        <v>528020</v>
      </c>
      <c r="M34" s="9">
        <v>947030</v>
      </c>
      <c r="N34" s="9">
        <v>925780</v>
      </c>
      <c r="O34" s="9">
        <v>798770</v>
      </c>
      <c r="P34" s="11">
        <f t="shared" si="2"/>
        <v>12528050</v>
      </c>
    </row>
    <row r="35" spans="1:16" ht="21" customHeight="1">
      <c r="A35" s="7">
        <v>34</v>
      </c>
      <c r="B35" s="8" t="s">
        <v>53</v>
      </c>
      <c r="C35" s="8" t="s">
        <v>51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6">
        <f t="shared" si="2"/>
        <v>0</v>
      </c>
    </row>
    <row r="36" spans="1:16" ht="21" customHeight="1">
      <c r="A36" s="7">
        <v>35</v>
      </c>
      <c r="B36" s="8" t="s">
        <v>54</v>
      </c>
      <c r="C36" s="8" t="s">
        <v>51</v>
      </c>
      <c r="D36" s="9">
        <v>7300</v>
      </c>
      <c r="E36" s="9">
        <v>16380</v>
      </c>
      <c r="F36" s="9">
        <v>11420</v>
      </c>
      <c r="G36" s="9">
        <v>7340</v>
      </c>
      <c r="H36" s="9">
        <v>3440</v>
      </c>
      <c r="I36" s="9">
        <v>10720</v>
      </c>
      <c r="J36" s="9">
        <v>11200</v>
      </c>
      <c r="K36" s="9">
        <v>12200</v>
      </c>
      <c r="L36" s="9">
        <v>4000</v>
      </c>
      <c r="M36" s="10">
        <v>0</v>
      </c>
      <c r="N36" s="10">
        <v>0</v>
      </c>
      <c r="O36" s="10">
        <v>0</v>
      </c>
      <c r="P36" s="11">
        <f t="shared" si="2"/>
        <v>84000</v>
      </c>
    </row>
    <row r="37" spans="1:16" ht="21" customHeight="1">
      <c r="A37" s="7"/>
      <c r="B37" s="18"/>
      <c r="C37" s="19" t="s">
        <v>0</v>
      </c>
      <c r="D37" s="20">
        <f t="shared" ref="D37:P37" si="3">SUM(D2:D36)</f>
        <v>4010310</v>
      </c>
      <c r="E37" s="20">
        <f t="shared" si="3"/>
        <v>4339110</v>
      </c>
      <c r="F37" s="20">
        <f t="shared" si="3"/>
        <v>5250420</v>
      </c>
      <c r="G37" s="20">
        <f t="shared" si="3"/>
        <v>5400270</v>
      </c>
      <c r="H37" s="20">
        <f t="shared" si="3"/>
        <v>6516780</v>
      </c>
      <c r="I37" s="20">
        <f t="shared" si="3"/>
        <v>7712560</v>
      </c>
      <c r="J37" s="20">
        <f t="shared" si="3"/>
        <v>7798370</v>
      </c>
      <c r="K37" s="20">
        <f t="shared" si="3"/>
        <v>5067970</v>
      </c>
      <c r="L37" s="20">
        <f t="shared" si="3"/>
        <v>3820610</v>
      </c>
      <c r="M37" s="20">
        <f t="shared" si="3"/>
        <v>5146240</v>
      </c>
      <c r="N37" s="20">
        <f t="shared" si="3"/>
        <v>4867560</v>
      </c>
      <c r="O37" s="20">
        <f t="shared" si="3"/>
        <v>3879090</v>
      </c>
      <c r="P37" s="20">
        <f t="shared" si="3"/>
        <v>63809290</v>
      </c>
    </row>
    <row r="38" spans="1:16" ht="21" customHeight="1">
      <c r="A38" s="1"/>
      <c r="B38" s="2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4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Worakan</dc:creator>
  <cp:lastModifiedBy>admin</cp:lastModifiedBy>
  <dcterms:created xsi:type="dcterms:W3CDTF">2024-03-11T07:50:35Z</dcterms:created>
  <dcterms:modified xsi:type="dcterms:W3CDTF">2025-08-19T09:33:46Z</dcterms:modified>
</cp:coreProperties>
</file>