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Dop-NB00\Desktop\desktop\Open Data and GD Catalog\ชุดข้อมูลที่นำขึ้น\การคุมความประพฤติ\การรับคดีคุมความประพฤติผู้ได้รับการพักการลงโทษหรือลดวันต้องโทษจำคุก\"/>
    </mc:Choice>
  </mc:AlternateContent>
  <xr:revisionPtr revIDLastSave="0" documentId="13_ncr:1_{2B0B8093-D9F9-4B31-B53D-FC0E471DCD8E}" xr6:coauthVersionLast="47" xr6:coauthVersionMax="47" xr10:uidLastSave="{00000000-0000-0000-0000-000000000000}"/>
  <bookViews>
    <workbookView xWindow="735" yWindow="735" windowWidth="17685" windowHeight="88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D17" i="1"/>
  <c r="E17" i="1"/>
  <c r="F17" i="1"/>
  <c r="G17" i="1"/>
  <c r="H17" i="1"/>
  <c r="I17" i="1"/>
  <c r="J17" i="1"/>
  <c r="K17" i="1"/>
  <c r="L17" i="1"/>
  <c r="M17" i="1"/>
  <c r="B17" i="1"/>
</calcChain>
</file>

<file path=xl/sharedStrings.xml><?xml version="1.0" encoding="utf-8"?>
<sst xmlns="http://schemas.openxmlformats.org/spreadsheetml/2006/main" count="29" uniqueCount="29">
  <si>
    <t>ฐานความผิด</t>
  </si>
  <si>
    <t>ต.ค.  2568</t>
  </si>
  <si>
    <t>พ.ย.  2568</t>
  </si>
  <si>
    <t>ธ.ค.  2568</t>
  </si>
  <si>
    <t>ม.ค.  2569</t>
  </si>
  <si>
    <t>ก.พ.  2569</t>
  </si>
  <si>
    <t>มี.ค. 2569</t>
  </si>
  <si>
    <t>เม.ย. 2569</t>
  </si>
  <si>
    <t>พ.ค.  2569</t>
  </si>
  <si>
    <t>มิ.ย. 2569</t>
  </si>
  <si>
    <t>ก.ค.  2569</t>
  </si>
  <si>
    <t>ส.ค.  2569</t>
  </si>
  <si>
    <t>ก.ย.  2569</t>
  </si>
  <si>
    <t>ความผิดเกี่ยวกับเพศ</t>
  </si>
  <si>
    <t>ความผิดเกี่ยวกับเอกสาร</t>
  </si>
  <si>
    <t>ความผิดเกี่ยวกับทรัพย์</t>
  </si>
  <si>
    <t>ความผิดฐานบุกรุก</t>
  </si>
  <si>
    <t>ความผิดต่อเจ้าพนักงาน</t>
  </si>
  <si>
    <t>ความผิดต่อเสรีภาพ</t>
  </si>
  <si>
    <t>ความผิดต่อชีวิตและร่างกาย</t>
  </si>
  <si>
    <t>ประมวลกฎหมายยาเสพติด</t>
  </si>
  <si>
    <t>พ.ร.บ. การพนัน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</si>
  <si>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</si>
  <si>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</si>
  <si>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</si>
  <si>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</si>
  <si>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</si>
  <si>
    <t>รวม</t>
  </si>
  <si>
    <t>ความผิดฐานขับรถประมาท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</si>
</sst>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TH Sarabun PSK"/>
      <charset val="134"/>
      <scheme val="minor"/>
    </font>
    <font>
      <sz val="16"/>
      <color theme="1"/>
      <name val="TH Sarabun PSK"/>
      <scheme val="major"/>
    </font>
    <font>
      <sz val="16"/>
      <color theme="1"/>
      <name val="TH Sarabun PSK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46"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scheme val="major"/>
      </font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45"/>
      <tableStyleElement type="headerRow" dxfId="44"/>
      <tableStyleElement type="totalRow" dxfId="43"/>
      <tableStyleElement type="firstColumn" dxfId="42"/>
      <tableStyleElement type="lastColumn" dxfId="41"/>
      <tableStyleElement type="firstRowStripe" dxfId="40"/>
      <tableStyleElement type="firstColumnStripe" dxfId="39"/>
    </tableStyle>
    <tableStyle name="PivotStylePreset2_Accent1" table="0" count="10" xr9:uid="{267968C8-6FFD-4C36-ACC1-9EA1FD1885CA}">
      <tableStyleElement type="headerRow" dxfId="38"/>
      <tableStyleElement type="totalRow" dxfId="37"/>
      <tableStyleElement type="firstRowStripe" dxfId="36"/>
      <tableStyleElement type="firstColumnStripe" dxfId="35"/>
      <tableStyleElement type="firstSubtotalRow" dxfId="34"/>
      <tableStyleElement type="secondSubtotalRow" dxfId="33"/>
      <tableStyleElement type="firstRowSubheading" dxfId="32"/>
      <tableStyleElement type="secondRowSubheading" dxfId="31"/>
      <tableStyleElement type="pageFieldLabels" dxfId="30"/>
      <tableStyleElement type="pageFieldValues" dxfId="2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FD2336-5FA1-4A61-83AF-F408C798374C}" name="Table1" displayName="Table1" ref="A1:M17" totalsRowCount="1" headerRowDxfId="28" dataDxfId="27" totalsRowDxfId="26">
  <autoFilter ref="A1:M16" xr:uid="{99FD2336-5FA1-4A61-83AF-F408C798374C}"/>
  <tableColumns count="13">
    <tableColumn id="1" xr3:uid="{169FBD3E-C4CB-43AF-9A94-C80304DBB5E2}" name="ฐานความผิด" totalsRowLabel="รวม" dataDxfId="11" totalsRowDxfId="25"/>
    <tableColumn id="2" xr3:uid="{4BACD1BC-17A5-43F1-81AC-C870DBFE927B}" name="ต.ค.  2568" totalsRowFunction="sum" dataDxfId="10" totalsRowDxfId="24"/>
    <tableColumn id="3" xr3:uid="{F7F2C938-6B12-4C9B-A6C9-12E46146CF35}" name="พ.ย.  2568" totalsRowFunction="sum" dataDxfId="9" totalsRowDxfId="23"/>
    <tableColumn id="4" xr3:uid="{37EAB8B0-D427-4E48-B5F0-DC95E0E254BF}" name="ธ.ค.  2568" totalsRowFunction="sum" dataDxfId="8" totalsRowDxfId="22"/>
    <tableColumn id="5" xr3:uid="{30E4942E-6AC2-4AD4-A535-117A21245F8B}" name="ม.ค.  2569" totalsRowFunction="sum" dataDxfId="7" totalsRowDxfId="21"/>
    <tableColumn id="6" xr3:uid="{64967925-DCE1-484A-9583-90F2C94748F9}" name="ก.พ.  2569" totalsRowFunction="sum" dataDxfId="6" totalsRowDxfId="20"/>
    <tableColumn id="7" xr3:uid="{4EFA0867-B614-408D-8E93-1AE9300D5F87}" name="มี.ค. 2569" totalsRowFunction="sum" dataDxfId="5" totalsRowDxfId="19"/>
    <tableColumn id="8" xr3:uid="{E073F6F1-8D03-46A5-8585-4AED59DE9ACD}" name="เม.ย. 2569" totalsRowFunction="sum" dataDxfId="4" totalsRowDxfId="18"/>
    <tableColumn id="9" xr3:uid="{A98D0E19-6A6A-4D30-B4B7-A14D775CC607}" name="พ.ค.  2569" totalsRowFunction="sum" dataDxfId="3" totalsRowDxfId="17"/>
    <tableColumn id="10" xr3:uid="{CAC82BAD-7982-4CA3-844C-CACF73017696}" name="มิ.ย. 2569" totalsRowFunction="sum" dataDxfId="2" totalsRowDxfId="16"/>
    <tableColumn id="11" xr3:uid="{3E221BB0-A05F-4D84-98B5-4BA27579CA62}" name="ก.ค.  2569" totalsRowFunction="sum" dataDxfId="0" totalsRowDxfId="15"/>
    <tableColumn id="12" xr3:uid="{83256667-AC25-4474-87AD-B39CDB4B431B}" name="ส.ค.  2569" totalsRowFunction="sum" dataDxfId="1" totalsRowDxfId="14"/>
    <tableColumn id="13" xr3:uid="{F2D24946-32A7-4B05-8118-C494D85F4694}" name="ก.ย.  2569" totalsRowFunction="sum" dataDxfId="13" totalsRowDxfId="1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G9" zoomScale="85" zoomScaleNormal="85" workbookViewId="0">
      <selection activeCell="I17" sqref="I17"/>
    </sheetView>
  </sheetViews>
  <sheetFormatPr defaultColWidth="9" defaultRowHeight="20.25"/>
  <cols>
    <col min="1" max="1" width="36.375" style="1" customWidth="1"/>
    <col min="2" max="13" width="23" style="3" customWidth="1"/>
    <col min="14" max="14" width="14.75" style="3" customWidth="1"/>
    <col min="15" max="16384" width="9" style="1"/>
  </cols>
  <sheetData>
    <row r="1" spans="1:14" s="4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/>
    </row>
    <row r="2" spans="1:14" s="4" customFormat="1" ht="21">
      <c r="A2" s="2" t="s">
        <v>15</v>
      </c>
      <c r="B2" s="5">
        <v>8</v>
      </c>
      <c r="C2" s="5">
        <v>23</v>
      </c>
      <c r="D2" s="5">
        <v>31</v>
      </c>
      <c r="E2" s="5">
        <v>28</v>
      </c>
      <c r="F2" s="5">
        <v>49</v>
      </c>
      <c r="G2" s="5">
        <v>67</v>
      </c>
      <c r="H2" s="5">
        <v>68</v>
      </c>
      <c r="I2" s="5">
        <v>63</v>
      </c>
      <c r="J2" s="5">
        <v>33</v>
      </c>
      <c r="K2" s="5">
        <v>14</v>
      </c>
      <c r="L2" s="1">
        <v>0</v>
      </c>
      <c r="M2" s="1">
        <v>0</v>
      </c>
      <c r="N2" s="3"/>
    </row>
    <row r="3" spans="1:14" s="4" customFormat="1" ht="21">
      <c r="A3" s="2" t="s">
        <v>13</v>
      </c>
      <c r="B3" s="5">
        <v>0</v>
      </c>
      <c r="C3" s="5">
        <v>1</v>
      </c>
      <c r="D3" s="5">
        <v>1</v>
      </c>
      <c r="E3" s="5">
        <v>0</v>
      </c>
      <c r="F3" s="5">
        <v>1</v>
      </c>
      <c r="G3" s="5">
        <v>2</v>
      </c>
      <c r="H3" s="5">
        <v>2</v>
      </c>
      <c r="I3" s="5">
        <v>2</v>
      </c>
      <c r="J3" s="5">
        <v>2</v>
      </c>
      <c r="K3" s="5">
        <v>1</v>
      </c>
      <c r="L3" s="1">
        <v>0</v>
      </c>
      <c r="M3" s="1">
        <v>0</v>
      </c>
      <c r="N3" s="3"/>
    </row>
    <row r="4" spans="1:14" s="4" customFormat="1" ht="21">
      <c r="A4" s="2" t="s">
        <v>14</v>
      </c>
      <c r="B4" s="5">
        <v>0</v>
      </c>
      <c r="C4" s="5">
        <v>0</v>
      </c>
      <c r="D4" s="5">
        <v>5</v>
      </c>
      <c r="E4" s="5">
        <v>0</v>
      </c>
      <c r="F4" s="5">
        <v>4</v>
      </c>
      <c r="G4" s="5">
        <v>1</v>
      </c>
      <c r="H4" s="5">
        <v>5</v>
      </c>
      <c r="I4" s="5">
        <v>3</v>
      </c>
      <c r="J4" s="5">
        <v>3</v>
      </c>
      <c r="K4" s="5">
        <v>3</v>
      </c>
      <c r="L4" s="1">
        <v>0</v>
      </c>
      <c r="M4" s="1">
        <v>0</v>
      </c>
      <c r="N4" s="3"/>
    </row>
    <row r="5" spans="1:14" s="4" customFormat="1" ht="21">
      <c r="A5" s="2" t="s">
        <v>28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2</v>
      </c>
      <c r="H5" s="5">
        <v>1</v>
      </c>
      <c r="I5" s="5">
        <v>0</v>
      </c>
      <c r="J5" s="5">
        <v>0</v>
      </c>
      <c r="K5" s="5">
        <v>0</v>
      </c>
      <c r="L5" s="1">
        <v>0</v>
      </c>
      <c r="M5" s="1">
        <v>0</v>
      </c>
      <c r="N5" s="3"/>
    </row>
    <row r="6" spans="1:14" s="4" customFormat="1" ht="21">
      <c r="A6" s="2" t="s">
        <v>16</v>
      </c>
      <c r="B6" s="5">
        <v>0</v>
      </c>
      <c r="C6" s="5">
        <v>0</v>
      </c>
      <c r="D6" s="5">
        <v>1</v>
      </c>
      <c r="E6" s="5">
        <v>0</v>
      </c>
      <c r="F6" s="5">
        <v>0</v>
      </c>
      <c r="G6" s="5">
        <v>1</v>
      </c>
      <c r="H6" s="5">
        <v>2</v>
      </c>
      <c r="I6" s="5">
        <v>0</v>
      </c>
      <c r="J6" s="5">
        <v>0</v>
      </c>
      <c r="K6" s="5">
        <v>1</v>
      </c>
      <c r="L6" s="1">
        <v>0</v>
      </c>
      <c r="M6" s="1">
        <v>0</v>
      </c>
      <c r="N6" s="3"/>
    </row>
    <row r="7" spans="1:14" s="4" customFormat="1" ht="21">
      <c r="A7" s="2" t="s">
        <v>17</v>
      </c>
      <c r="B7" s="5">
        <v>2</v>
      </c>
      <c r="C7" s="5">
        <v>5</v>
      </c>
      <c r="D7" s="5">
        <v>15</v>
      </c>
      <c r="E7" s="5">
        <v>2</v>
      </c>
      <c r="F7" s="5">
        <v>11</v>
      </c>
      <c r="G7" s="5">
        <v>4</v>
      </c>
      <c r="H7" s="5">
        <v>6</v>
      </c>
      <c r="I7" s="5">
        <v>9</v>
      </c>
      <c r="J7" s="5">
        <v>5</v>
      </c>
      <c r="K7" s="5">
        <v>11</v>
      </c>
      <c r="L7" s="1">
        <v>0</v>
      </c>
      <c r="M7" s="1">
        <v>0</v>
      </c>
      <c r="N7" s="3"/>
    </row>
    <row r="8" spans="1:14" s="4" customFormat="1" ht="21">
      <c r="A8" s="2" t="s">
        <v>19</v>
      </c>
      <c r="B8" s="5">
        <v>11</v>
      </c>
      <c r="C8" s="5">
        <v>7</v>
      </c>
      <c r="D8" s="5">
        <v>13</v>
      </c>
      <c r="E8" s="5">
        <v>10</v>
      </c>
      <c r="F8" s="5">
        <v>15</v>
      </c>
      <c r="G8" s="5">
        <v>18</v>
      </c>
      <c r="H8" s="5">
        <v>15</v>
      </c>
      <c r="I8" s="5">
        <v>20</v>
      </c>
      <c r="J8" s="5">
        <v>12</v>
      </c>
      <c r="K8" s="5">
        <v>5</v>
      </c>
      <c r="L8" s="1">
        <v>0</v>
      </c>
      <c r="M8" s="1">
        <v>0</v>
      </c>
      <c r="N8" s="3"/>
    </row>
    <row r="9" spans="1:14" s="4" customFormat="1" ht="21">
      <c r="A9" s="2" t="s">
        <v>18</v>
      </c>
      <c r="B9" s="5">
        <v>0</v>
      </c>
      <c r="C9" s="5">
        <v>3</v>
      </c>
      <c r="D9" s="5">
        <v>0</v>
      </c>
      <c r="E9" s="5">
        <v>0</v>
      </c>
      <c r="F9" s="5">
        <v>0</v>
      </c>
      <c r="G9" s="5">
        <v>1</v>
      </c>
      <c r="H9" s="5">
        <v>0</v>
      </c>
      <c r="I9" s="5">
        <v>1</v>
      </c>
      <c r="J9" s="5">
        <v>0</v>
      </c>
      <c r="K9" s="5">
        <v>0</v>
      </c>
      <c r="L9" s="1">
        <v>0</v>
      </c>
      <c r="M9" s="1">
        <v>0</v>
      </c>
      <c r="N9" s="3"/>
    </row>
    <row r="10" spans="1:14" s="4" customFormat="1" ht="21">
      <c r="A10" s="2" t="s">
        <v>20</v>
      </c>
      <c r="B10" s="5">
        <v>313</v>
      </c>
      <c r="C10" s="5">
        <v>352</v>
      </c>
      <c r="D10" s="5">
        <v>541</v>
      </c>
      <c r="E10" s="5">
        <v>369</v>
      </c>
      <c r="F10" s="5">
        <v>623</v>
      </c>
      <c r="G10" s="5">
        <v>865</v>
      </c>
      <c r="H10" s="5">
        <v>936</v>
      </c>
      <c r="I10" s="5">
        <v>839</v>
      </c>
      <c r="J10" s="5">
        <v>426</v>
      </c>
      <c r="K10" s="5">
        <v>705</v>
      </c>
      <c r="L10" s="1">
        <v>0</v>
      </c>
      <c r="M10" s="1">
        <v>0</v>
      </c>
      <c r="N10" s="3"/>
    </row>
    <row r="11" spans="1:14" s="4" customFormat="1" ht="21">
      <c r="A11" s="2" t="s">
        <v>21</v>
      </c>
      <c r="B11" s="5">
        <v>0</v>
      </c>
      <c r="C11" s="5">
        <v>1</v>
      </c>
      <c r="D11" s="5">
        <v>0</v>
      </c>
      <c r="E11" s="5">
        <v>0</v>
      </c>
      <c r="F11" s="5">
        <v>0</v>
      </c>
      <c r="G11" s="5">
        <v>3</v>
      </c>
      <c r="H11" s="5">
        <v>2</v>
      </c>
      <c r="I11" s="5">
        <v>0</v>
      </c>
      <c r="J11" s="5">
        <v>0</v>
      </c>
      <c r="K11" s="5">
        <v>2</v>
      </c>
      <c r="L11" s="1">
        <v>0</v>
      </c>
      <c r="M11" s="1">
        <v>0</v>
      </c>
      <c r="N11" s="3"/>
    </row>
    <row r="12" spans="1:14" s="4" customFormat="1" ht="21">
      <c r="A12" s="2" t="s">
        <v>22</v>
      </c>
      <c r="B12" s="5">
        <v>4</v>
      </c>
      <c r="C12" s="5">
        <v>10</v>
      </c>
      <c r="D12" s="5">
        <v>6</v>
      </c>
      <c r="E12" s="5">
        <v>7</v>
      </c>
      <c r="F12" s="5">
        <v>14</v>
      </c>
      <c r="G12" s="5">
        <v>10</v>
      </c>
      <c r="H12" s="5">
        <v>10</v>
      </c>
      <c r="I12" s="5">
        <v>7</v>
      </c>
      <c r="J12" s="5">
        <v>1</v>
      </c>
      <c r="K12" s="5">
        <v>5</v>
      </c>
      <c r="L12" s="1">
        <v>0</v>
      </c>
      <c r="M12" s="1">
        <v>0</v>
      </c>
      <c r="N12" s="3"/>
    </row>
    <row r="13" spans="1:14" s="4" customFormat="1" ht="21">
      <c r="A13" s="2" t="s">
        <v>23</v>
      </c>
      <c r="B13" s="5">
        <v>129</v>
      </c>
      <c r="C13" s="5">
        <v>126</v>
      </c>
      <c r="D13" s="5">
        <v>262</v>
      </c>
      <c r="E13" s="5">
        <v>173</v>
      </c>
      <c r="F13" s="5">
        <v>241</v>
      </c>
      <c r="G13" s="5">
        <v>447</v>
      </c>
      <c r="H13" s="5">
        <v>381</v>
      </c>
      <c r="I13" s="5">
        <v>307</v>
      </c>
      <c r="J13" s="5">
        <v>187</v>
      </c>
      <c r="K13" s="5">
        <v>223</v>
      </c>
      <c r="L13" s="1">
        <v>0</v>
      </c>
      <c r="M13" s="1">
        <v>0</v>
      </c>
      <c r="N13" s="3"/>
    </row>
    <row r="14" spans="1:14" s="4" customFormat="1" ht="21">
      <c r="A14" s="2" t="s">
        <v>24</v>
      </c>
      <c r="B14" s="5">
        <v>3</v>
      </c>
      <c r="C14" s="5">
        <v>8</v>
      </c>
      <c r="D14" s="5">
        <v>5</v>
      </c>
      <c r="E14" s="5">
        <v>5</v>
      </c>
      <c r="F14" s="5">
        <v>8</v>
      </c>
      <c r="G14" s="5">
        <v>10</v>
      </c>
      <c r="H14" s="5">
        <v>11</v>
      </c>
      <c r="I14" s="5">
        <v>16</v>
      </c>
      <c r="J14" s="5">
        <v>7</v>
      </c>
      <c r="K14" s="5">
        <v>5</v>
      </c>
      <c r="L14" s="1">
        <v>0</v>
      </c>
      <c r="M14" s="1">
        <v>0</v>
      </c>
      <c r="N14" s="3"/>
    </row>
    <row r="15" spans="1:14" s="4" customFormat="1" ht="21">
      <c r="A15" s="2" t="s">
        <v>25</v>
      </c>
      <c r="B15" s="5">
        <v>3</v>
      </c>
      <c r="C15" s="5">
        <v>4</v>
      </c>
      <c r="D15" s="5">
        <v>3</v>
      </c>
      <c r="E15" s="5">
        <v>0</v>
      </c>
      <c r="F15" s="5">
        <v>5</v>
      </c>
      <c r="G15" s="5">
        <v>1</v>
      </c>
      <c r="H15" s="5">
        <v>5</v>
      </c>
      <c r="I15" s="5">
        <v>3</v>
      </c>
      <c r="J15" s="5">
        <v>6</v>
      </c>
      <c r="K15" s="5">
        <v>7</v>
      </c>
      <c r="L15" s="1">
        <v>0</v>
      </c>
      <c r="M15" s="1">
        <v>0</v>
      </c>
      <c r="N15" s="3"/>
    </row>
    <row r="16" spans="1:14" ht="21">
      <c r="A16" s="2" t="s">
        <v>26</v>
      </c>
      <c r="B16" s="5">
        <v>2</v>
      </c>
      <c r="C16" s="5">
        <v>0</v>
      </c>
      <c r="D16" s="5">
        <v>1</v>
      </c>
      <c r="E16" s="5">
        <v>0</v>
      </c>
      <c r="F16" s="5">
        <v>5</v>
      </c>
      <c r="G16" s="5">
        <v>4</v>
      </c>
      <c r="H16" s="5">
        <v>3</v>
      </c>
      <c r="I16" s="5">
        <v>5</v>
      </c>
      <c r="J16" s="5">
        <v>3</v>
      </c>
      <c r="K16" s="5">
        <v>4</v>
      </c>
      <c r="L16" s="1">
        <v>0</v>
      </c>
      <c r="M16" s="1">
        <v>0</v>
      </c>
    </row>
    <row r="17" spans="1:14">
      <c r="A17" s="1" t="s">
        <v>27</v>
      </c>
      <c r="B17" s="1">
        <f>SUBTOTAL(109,Table1[ต.ค.  2568])</f>
        <v>475</v>
      </c>
      <c r="C17" s="1">
        <f>SUBTOTAL(109,Table1[พ.ย.  2568])</f>
        <v>540</v>
      </c>
      <c r="D17" s="1">
        <f>SUBTOTAL(109,Table1[ธ.ค.  2568])</f>
        <v>884</v>
      </c>
      <c r="E17" s="1">
        <f>SUBTOTAL(109,Table1[ม.ค.  2569])</f>
        <v>594</v>
      </c>
      <c r="F17" s="1">
        <f>SUBTOTAL(109,Table1[ก.พ.  2569])</f>
        <v>976</v>
      </c>
      <c r="G17" s="1">
        <f>SUBTOTAL(109,Table1[มี.ค. 2569])</f>
        <v>1436</v>
      </c>
      <c r="H17" s="1">
        <f>SUBTOTAL(109,Table1[เม.ย. 2569])</f>
        <v>1447</v>
      </c>
      <c r="I17" s="1">
        <f>SUBTOTAL(109,Table1[พ.ค.  2569])</f>
        <v>1275</v>
      </c>
      <c r="J17" s="1">
        <f>SUBTOTAL(109,Table1[มิ.ย. 2569])</f>
        <v>685</v>
      </c>
      <c r="K17" s="1">
        <f>SUBTOTAL(109,Table1[ก.ค.  2569])</f>
        <v>986</v>
      </c>
      <c r="L17" s="1">
        <f>SUBTOTAL(109,Table1[ส.ค.  2569])</f>
        <v>0</v>
      </c>
      <c r="M17" s="1">
        <f>SUBTOTAL(109,Table1[ก.ย.  2569])</f>
        <v>0</v>
      </c>
      <c r="N17" s="1"/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Dop-NB00</cp:lastModifiedBy>
  <dcterms:created xsi:type="dcterms:W3CDTF">2025-10-17T02:50:00Z</dcterms:created>
  <dcterms:modified xsi:type="dcterms:W3CDTF">2026-08-05T02:41:44Z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BA45DCBC7E1649C98180FC89FA56E24A_11</vt:lpwstr>
  </property>
  <property fmtid="{D5CDD505-2E9C-101B-9397-08002B2CF9AE}" pid="3" name="KSOProductBuildVer">
    <vt:lpwstr>1033-12.2.0.23196</vt:lpwstr>
  </property>
</Properties>
</file>