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-จังหวัด\2565\สถิติจังหวัด\650211-สถิติ\ปี2564\ok_web2564\"/>
    </mc:Choice>
  </mc:AlternateContent>
  <xr:revisionPtr revIDLastSave="0" documentId="13_ncr:1_{5126FC06-0DD1-451C-BCD9-642F4F21D2FD}" xr6:coauthVersionLast="47" xr6:coauthVersionMax="47" xr10:uidLastSave="{00000000-0000-0000-0000-000000000000}"/>
  <bookViews>
    <workbookView xWindow="-108" yWindow="-108" windowWidth="23256" windowHeight="12456" xr2:uid="{371E614E-A01F-4D37-A968-7EC68FD9CFF6}"/>
  </bookViews>
  <sheets>
    <sheet name="2561-2564 (มีโรคประจำตัว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1" i="1" l="1"/>
  <c r="J41" i="1"/>
  <c r="H41" i="1"/>
  <c r="F41" i="1"/>
  <c r="L31" i="1"/>
  <c r="J31" i="1"/>
  <c r="K31" i="1" s="1"/>
  <c r="H31" i="1"/>
  <c r="I31" i="1" s="1"/>
  <c r="F31" i="1"/>
  <c r="G31" i="1" s="1"/>
  <c r="L21" i="1"/>
  <c r="J21" i="1"/>
  <c r="H21" i="1"/>
  <c r="F21" i="1"/>
  <c r="L11" i="1"/>
  <c r="J11" i="1"/>
  <c r="H11" i="1"/>
  <c r="F11" i="1"/>
  <c r="C41" i="1"/>
  <c r="C31" i="1"/>
  <c r="C21" i="1"/>
  <c r="M21" i="1" s="1"/>
  <c r="K2" i="1"/>
  <c r="M12" i="1"/>
  <c r="M2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0" i="1"/>
  <c r="M19" i="1"/>
  <c r="M18" i="1"/>
  <c r="M17" i="1"/>
  <c r="M16" i="1"/>
  <c r="M15" i="1"/>
  <c r="M14" i="1"/>
  <c r="M13" i="1"/>
  <c r="M10" i="1"/>
  <c r="M9" i="1"/>
  <c r="M8" i="1"/>
  <c r="M7" i="1"/>
  <c r="M6" i="1"/>
  <c r="M5" i="1"/>
  <c r="M4" i="1"/>
  <c r="M3" i="1"/>
  <c r="K40" i="1"/>
  <c r="K39" i="1"/>
  <c r="K38" i="1"/>
  <c r="K37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0" i="1"/>
  <c r="K19" i="1"/>
  <c r="K18" i="1"/>
  <c r="K17" i="1"/>
  <c r="K16" i="1"/>
  <c r="K15" i="1"/>
  <c r="K14" i="1"/>
  <c r="K13" i="1"/>
  <c r="K12" i="1"/>
  <c r="K10" i="1"/>
  <c r="K9" i="1"/>
  <c r="K8" i="1"/>
  <c r="K7" i="1"/>
  <c r="K6" i="1"/>
  <c r="K5" i="1"/>
  <c r="K4" i="1"/>
  <c r="K3" i="1"/>
  <c r="I40" i="1"/>
  <c r="I39" i="1"/>
  <c r="I38" i="1"/>
  <c r="I37" i="1"/>
  <c r="I36" i="1"/>
  <c r="I35" i="1"/>
  <c r="I34" i="1"/>
  <c r="I33" i="1"/>
  <c r="I32" i="1"/>
  <c r="I30" i="1"/>
  <c r="I29" i="1"/>
  <c r="I28" i="1"/>
  <c r="I27" i="1"/>
  <c r="I26" i="1"/>
  <c r="I25" i="1"/>
  <c r="I24" i="1"/>
  <c r="I23" i="1"/>
  <c r="I22" i="1"/>
  <c r="I20" i="1"/>
  <c r="I19" i="1"/>
  <c r="I18" i="1"/>
  <c r="I17" i="1"/>
  <c r="I16" i="1"/>
  <c r="I15" i="1"/>
  <c r="I14" i="1"/>
  <c r="I13" i="1"/>
  <c r="I12" i="1"/>
  <c r="I10" i="1"/>
  <c r="I9" i="1"/>
  <c r="I8" i="1"/>
  <c r="I7" i="1"/>
  <c r="I6" i="1"/>
  <c r="I5" i="1"/>
  <c r="I4" i="1"/>
  <c r="I3" i="1"/>
  <c r="I2" i="1"/>
  <c r="G2" i="1"/>
  <c r="G40" i="1"/>
  <c r="G39" i="1"/>
  <c r="G38" i="1"/>
  <c r="G37" i="1"/>
  <c r="G36" i="1"/>
  <c r="G35" i="1"/>
  <c r="G34" i="1"/>
  <c r="G33" i="1"/>
  <c r="G32" i="1"/>
  <c r="G30" i="1"/>
  <c r="G29" i="1"/>
  <c r="G28" i="1"/>
  <c r="G27" i="1"/>
  <c r="G26" i="1"/>
  <c r="G25" i="1"/>
  <c r="G24" i="1"/>
  <c r="G23" i="1"/>
  <c r="G22" i="1"/>
  <c r="G20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4" i="1"/>
  <c r="G3" i="1"/>
  <c r="E40" i="1"/>
  <c r="E39" i="1"/>
  <c r="E38" i="1"/>
  <c r="E37" i="1"/>
  <c r="E36" i="1"/>
  <c r="E35" i="1"/>
  <c r="E34" i="1"/>
  <c r="E33" i="1"/>
  <c r="E32" i="1"/>
  <c r="E30" i="1"/>
  <c r="E29" i="1"/>
  <c r="E28" i="1"/>
  <c r="E27" i="1"/>
  <c r="E26" i="1"/>
  <c r="E25" i="1"/>
  <c r="E24" i="1"/>
  <c r="E23" i="1"/>
  <c r="E22" i="1"/>
  <c r="E20" i="1"/>
  <c r="E19" i="1"/>
  <c r="E18" i="1"/>
  <c r="E17" i="1"/>
  <c r="E16" i="1"/>
  <c r="E15" i="1"/>
  <c r="E14" i="1"/>
  <c r="E13" i="1"/>
  <c r="E12" i="1"/>
  <c r="E3" i="1"/>
  <c r="E4" i="1"/>
  <c r="E5" i="1"/>
  <c r="E6" i="1"/>
  <c r="E7" i="1"/>
  <c r="E8" i="1"/>
  <c r="E9" i="1"/>
  <c r="E10" i="1"/>
  <c r="E2" i="1"/>
  <c r="I41" i="1" l="1"/>
  <c r="I21" i="1"/>
  <c r="G21" i="1"/>
  <c r="K21" i="1"/>
  <c r="K41" i="1"/>
  <c r="M41" i="1"/>
  <c r="G41" i="1"/>
  <c r="C11" i="1"/>
  <c r="D41" i="1"/>
  <c r="E41" i="1" s="1"/>
  <c r="D31" i="1"/>
  <c r="E31" i="1" s="1"/>
  <c r="D21" i="1"/>
  <c r="E21" i="1" s="1"/>
  <c r="D11" i="1"/>
  <c r="E11" i="1" l="1"/>
  <c r="K11" i="1"/>
  <c r="M11" i="1"/>
  <c r="G11" i="1"/>
  <c r="I11" i="1"/>
</calcChain>
</file>

<file path=xl/sharedStrings.xml><?xml version="1.0" encoding="utf-8"?>
<sst xmlns="http://schemas.openxmlformats.org/spreadsheetml/2006/main" count="53" uniqueCount="19">
  <si>
    <t>ปีงบประมาณ</t>
  </si>
  <si>
    <t>อำเภอ</t>
  </si>
  <si>
    <t>ร้อยละ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</si>
  <si>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</si>
  <si>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</si>
  <si>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</si>
  <si>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</si>
  <si>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</si>
  <si>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</si>
  <si>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</si>
  <si>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</si>
  <si>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</si>
  <si>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รวมจังหวัดหนองคาย</t>
  </si>
  <si>
    <t>จำนวนผู้สูงอายุ (คน)</t>
  </si>
  <si>
    <t>ความดันโลหิตสูง</t>
  </si>
  <si>
    <t>เบาหวาน</t>
  </si>
  <si>
    <t>หัวใจ/หลอดเลือดสมอง</t>
  </si>
  <si>
    <t>เบาหวาน+ความดันโลหิตสูง</t>
  </si>
  <si>
    <t>โรคมะเร็ง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</si>
</sst>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/>
    <xf numFmtId="4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87" fontId="3" fillId="0" borderId="2" xfId="1" applyNumberFormat="1" applyFont="1" applyFill="1" applyBorder="1" applyAlignment="1"/>
    <xf numFmtId="187" fontId="3" fillId="0" borderId="2" xfId="0" applyNumberFormat="1" applyFont="1" applyBorder="1"/>
    <xf numFmtId="3" fontId="3" fillId="0" borderId="2" xfId="0" applyNumberFormat="1" applyFont="1" applyBorder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3" fontId="2" fillId="3" borderId="2" xfId="0" applyNumberFormat="1" applyFont="1" applyFill="1" applyBorder="1"/>
    <xf numFmtId="43" fontId="2" fillId="3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87" fontId="3" fillId="0" borderId="0" xfId="0" applyNumberFormat="1" applyFont="1" applyAlignment="1">
      <alignment vertical="center"/>
    </xf>
    <xf numFmtId="2" fontId="3" fillId="0" borderId="2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66B60-8A4D-48DB-B20B-B60B711742CE}">
  <dimension ref="A1:M41"/>
  <sheetViews>
    <sheetView tabSelected="1" zoomScale="88" zoomScaleNormal="88" workbookViewId="0">
      <pane xSplit="2" ySplit="1" topLeftCell="C31" activePane="bottomRight" state="frozen"/>
      <selection pane="topRight" activeCell="C1" sqref="C1"/>
      <selection pane="bottomLeft" activeCell="A4" sqref="A4"/>
      <selection pane="bottomRight" activeCell="D37" sqref="D37"/>
    </sheetView>
  </sheetViews>
  <sheetFormatPr defaultColWidth="8.69921875" defaultRowHeight="21" x14ac:dyDescent="0.25"/>
  <cols>
    <col min="1" max="1" width="10.796875" style="5" bestFit="1" customWidth="1"/>
    <col min="2" max="2" width="16.69921875" style="5" bestFit="1" customWidth="1"/>
    <col min="3" max="3" width="12.5" style="5" customWidth="1"/>
    <col min="4" max="4" width="13.296875" style="5" customWidth="1"/>
    <col min="5" max="5" width="11.3984375" style="5" customWidth="1"/>
    <col min="6" max="6" width="13.296875" style="5" customWidth="1"/>
    <col min="7" max="7" width="11.3984375" style="5" customWidth="1"/>
    <col min="8" max="8" width="13.296875" style="5" customWidth="1"/>
    <col min="9" max="9" width="11.3984375" style="5" customWidth="1"/>
    <col min="10" max="10" width="13.296875" style="5" customWidth="1"/>
    <col min="11" max="11" width="11.3984375" style="5" customWidth="1"/>
    <col min="12" max="12" width="13.296875" style="5" customWidth="1"/>
    <col min="13" max="13" width="11.3984375" style="5" customWidth="1"/>
    <col min="14" max="16384" width="8.69921875" style="5"/>
  </cols>
  <sheetData>
    <row r="1" spans="1:13" s="16" customFormat="1" ht="63" x14ac:dyDescent="0.25">
      <c r="A1" s="14" t="s">
        <v>0</v>
      </c>
      <c r="B1" s="14" t="s">
        <v>1</v>
      </c>
      <c r="C1" s="14" t="s">
        <v>13</v>
      </c>
      <c r="D1" s="14" t="s">
        <v>15</v>
      </c>
      <c r="E1" s="15" t="s">
        <v>2</v>
      </c>
      <c r="F1" s="14" t="s">
        <v>14</v>
      </c>
      <c r="G1" s="15" t="s">
        <v>2</v>
      </c>
      <c r="H1" s="14" t="s">
        <v>17</v>
      </c>
      <c r="I1" s="15" t="s">
        <v>2</v>
      </c>
      <c r="J1" s="14" t="s">
        <v>18</v>
      </c>
      <c r="K1" s="15" t="s">
        <v>2</v>
      </c>
      <c r="L1" s="14" t="s">
        <v>16</v>
      </c>
      <c r="M1" s="15" t="s">
        <v>2</v>
      </c>
    </row>
    <row r="2" spans="1:13" x14ac:dyDescent="0.4">
      <c r="A2" s="1">
        <v>2561</v>
      </c>
      <c r="B2" s="2" t="s">
        <v>3</v>
      </c>
      <c r="C2" s="3">
        <v>21370</v>
      </c>
      <c r="D2" s="3">
        <v>863</v>
      </c>
      <c r="E2" s="4">
        <f>D2*100/$C2</f>
        <v>4.0383715489003276</v>
      </c>
      <c r="F2" s="3">
        <v>3820</v>
      </c>
      <c r="G2" s="4">
        <f>F2*100/$C2</f>
        <v>17.875526438933083</v>
      </c>
      <c r="H2" s="3">
        <v>3902</v>
      </c>
      <c r="I2" s="4">
        <f>H2*100/$C2</f>
        <v>18.259241927936358</v>
      </c>
      <c r="J2" s="3">
        <v>6</v>
      </c>
      <c r="K2" s="4">
        <f>J2*100/$C2</f>
        <v>2.8076743097800654E-2</v>
      </c>
      <c r="L2" s="3">
        <v>83</v>
      </c>
      <c r="M2" s="4">
        <f>L2*100/$C2</f>
        <v>0.38839494618624237</v>
      </c>
    </row>
    <row r="3" spans="1:13" x14ac:dyDescent="0.4">
      <c r="A3" s="1">
        <v>2561</v>
      </c>
      <c r="B3" s="2" t="s">
        <v>4</v>
      </c>
      <c r="C3" s="3">
        <v>11156</v>
      </c>
      <c r="D3" s="3">
        <v>580</v>
      </c>
      <c r="E3" s="4">
        <f t="shared" ref="E3:G41" si="0">D3*100/$C3</f>
        <v>5.1989960559340265</v>
      </c>
      <c r="F3" s="3">
        <v>2561</v>
      </c>
      <c r="G3" s="4">
        <f t="shared" si="0"/>
        <v>22.956256722839729</v>
      </c>
      <c r="H3" s="3">
        <v>1760</v>
      </c>
      <c r="I3" s="4">
        <f t="shared" ref="I3:K3" si="1">H3*100/$C3</f>
        <v>15.776263893868769</v>
      </c>
      <c r="J3" s="3">
        <v>10</v>
      </c>
      <c r="K3" s="4">
        <f t="shared" si="1"/>
        <v>8.9637863033345283E-2</v>
      </c>
      <c r="L3" s="3">
        <v>149</v>
      </c>
      <c r="M3" s="4">
        <f t="shared" ref="M3" si="2">L3*100/$C3</f>
        <v>1.3356041591968448</v>
      </c>
    </row>
    <row r="4" spans="1:13" x14ac:dyDescent="0.4">
      <c r="A4" s="1">
        <v>2561</v>
      </c>
      <c r="B4" s="2" t="s">
        <v>5</v>
      </c>
      <c r="C4" s="3">
        <v>9722</v>
      </c>
      <c r="D4" s="3">
        <v>579</v>
      </c>
      <c r="E4" s="4">
        <f t="shared" si="0"/>
        <v>5.955564698621683</v>
      </c>
      <c r="F4" s="3">
        <v>1523</v>
      </c>
      <c r="G4" s="4">
        <f t="shared" si="0"/>
        <v>15.665500925735445</v>
      </c>
      <c r="H4" s="3">
        <v>1410</v>
      </c>
      <c r="I4" s="4">
        <f t="shared" ref="I4:K4" si="3">H4*100/$C4</f>
        <v>14.503188644311869</v>
      </c>
      <c r="J4" s="3">
        <v>105</v>
      </c>
      <c r="K4" s="4">
        <f t="shared" si="3"/>
        <v>1.0800246862785434</v>
      </c>
      <c r="L4" s="3">
        <v>65</v>
      </c>
      <c r="M4" s="4">
        <f t="shared" ref="M4" si="4">L4*100/$C4</f>
        <v>0.66858671055338403</v>
      </c>
    </row>
    <row r="5" spans="1:13" x14ac:dyDescent="0.4">
      <c r="A5" s="1">
        <v>2561</v>
      </c>
      <c r="B5" s="2" t="s">
        <v>6</v>
      </c>
      <c r="C5" s="3">
        <v>3403</v>
      </c>
      <c r="D5" s="3">
        <v>128</v>
      </c>
      <c r="E5" s="4">
        <f t="shared" si="0"/>
        <v>3.7613870114604762</v>
      </c>
      <c r="F5" s="3">
        <v>834</v>
      </c>
      <c r="G5" s="4">
        <f t="shared" si="0"/>
        <v>24.507787246547164</v>
      </c>
      <c r="H5" s="3">
        <v>522</v>
      </c>
      <c r="I5" s="4">
        <f t="shared" ref="I5:K5" si="5">H5*100/$C5</f>
        <v>15.339406406112253</v>
      </c>
      <c r="J5" s="3">
        <v>3</v>
      </c>
      <c r="K5" s="4">
        <f t="shared" si="5"/>
        <v>8.815750808110491E-2</v>
      </c>
      <c r="L5" s="3">
        <v>45</v>
      </c>
      <c r="M5" s="4">
        <f t="shared" ref="M5" si="6">L5*100/$C5</f>
        <v>1.3223626212165736</v>
      </c>
    </row>
    <row r="6" spans="1:13" x14ac:dyDescent="0.4">
      <c r="A6" s="1">
        <v>2561</v>
      </c>
      <c r="B6" s="2" t="s">
        <v>7</v>
      </c>
      <c r="C6" s="3">
        <v>2819</v>
      </c>
      <c r="D6" s="3">
        <v>96</v>
      </c>
      <c r="E6" s="4">
        <f t="shared" si="0"/>
        <v>3.4054629301170629</v>
      </c>
      <c r="F6" s="3">
        <v>797</v>
      </c>
      <c r="G6" s="4">
        <f t="shared" si="0"/>
        <v>28.272437034409364</v>
      </c>
      <c r="H6" s="3">
        <v>287</v>
      </c>
      <c r="I6" s="4">
        <f t="shared" ref="I6:K6" si="7">H6*100/$C6</f>
        <v>10.180915218162468</v>
      </c>
      <c r="J6" s="3">
        <v>2</v>
      </c>
      <c r="K6" s="4">
        <f t="shared" si="7"/>
        <v>7.0947144377438806E-2</v>
      </c>
      <c r="L6" s="3">
        <v>54</v>
      </c>
      <c r="M6" s="4">
        <f t="shared" ref="M6" si="8">L6*100/$C6</f>
        <v>1.9155728981908478</v>
      </c>
    </row>
    <row r="7" spans="1:13" x14ac:dyDescent="0.4">
      <c r="A7" s="1">
        <v>2561</v>
      </c>
      <c r="B7" s="2" t="s">
        <v>8</v>
      </c>
      <c r="C7" s="3">
        <v>2251</v>
      </c>
      <c r="D7" s="3">
        <v>137</v>
      </c>
      <c r="E7" s="4">
        <f t="shared" si="0"/>
        <v>6.086183918258552</v>
      </c>
      <c r="F7" s="3">
        <v>403</v>
      </c>
      <c r="G7" s="4">
        <f t="shared" si="0"/>
        <v>17.903154153709462</v>
      </c>
      <c r="H7" s="3">
        <v>270</v>
      </c>
      <c r="I7" s="4">
        <f t="shared" ref="I7:K7" si="9">H7*100/$C7</f>
        <v>11.994669035984007</v>
      </c>
      <c r="J7" s="3">
        <v>1</v>
      </c>
      <c r="K7" s="4">
        <f t="shared" si="9"/>
        <v>4.4424700133274098E-2</v>
      </c>
      <c r="L7" s="3">
        <v>19</v>
      </c>
      <c r="M7" s="4">
        <f t="shared" ref="M7" si="10">L7*100/$C7</f>
        <v>0.84406930253220791</v>
      </c>
    </row>
    <row r="8" spans="1:13" x14ac:dyDescent="0.4">
      <c r="A8" s="1">
        <v>2561</v>
      </c>
      <c r="B8" s="2" t="s">
        <v>9</v>
      </c>
      <c r="C8" s="3">
        <v>5093</v>
      </c>
      <c r="D8" s="3">
        <v>276</v>
      </c>
      <c r="E8" s="4">
        <f t="shared" si="0"/>
        <v>5.4192028274101709</v>
      </c>
      <c r="F8" s="3">
        <v>799</v>
      </c>
      <c r="G8" s="4">
        <f t="shared" si="0"/>
        <v>15.688199489495386</v>
      </c>
      <c r="H8" s="3">
        <v>813</v>
      </c>
      <c r="I8" s="4">
        <f t="shared" ref="I8:K8" si="11">H8*100/$C8</f>
        <v>15.963086589436481</v>
      </c>
      <c r="J8" s="3">
        <v>73</v>
      </c>
      <c r="K8" s="4">
        <f t="shared" si="11"/>
        <v>1.4333398782642843</v>
      </c>
      <c r="L8" s="3">
        <v>36</v>
      </c>
      <c r="M8" s="4">
        <f t="shared" ref="M8" si="12">L8*100/$C8</f>
        <v>0.70685254270567444</v>
      </c>
    </row>
    <row r="9" spans="1:13" x14ac:dyDescent="0.4">
      <c r="A9" s="1">
        <v>2561</v>
      </c>
      <c r="B9" s="2" t="s">
        <v>10</v>
      </c>
      <c r="C9" s="3">
        <v>4254</v>
      </c>
      <c r="D9" s="3">
        <v>182</v>
      </c>
      <c r="E9" s="4">
        <f t="shared" si="0"/>
        <v>4.2783262811471552</v>
      </c>
      <c r="F9" s="3">
        <v>854</v>
      </c>
      <c r="G9" s="4">
        <f t="shared" si="0"/>
        <v>20.075223319228961</v>
      </c>
      <c r="H9" s="3">
        <v>685</v>
      </c>
      <c r="I9" s="4">
        <f t="shared" ref="I9:K9" si="13">H9*100/$C9</f>
        <v>16.102491772449458</v>
      </c>
      <c r="J9" s="3">
        <v>13</v>
      </c>
      <c r="K9" s="4">
        <f t="shared" si="13"/>
        <v>0.305594734367654</v>
      </c>
      <c r="L9" s="3">
        <v>29</v>
      </c>
      <c r="M9" s="4">
        <f t="shared" ref="M9" si="14">L9*100/$C9</f>
        <v>0.68171133051245891</v>
      </c>
    </row>
    <row r="10" spans="1:13" x14ac:dyDescent="0.4">
      <c r="A10" s="1">
        <v>2561</v>
      </c>
      <c r="B10" s="2" t="s">
        <v>11</v>
      </c>
      <c r="C10" s="3">
        <v>1832</v>
      </c>
      <c r="D10" s="3">
        <v>94</v>
      </c>
      <c r="E10" s="4">
        <f t="shared" si="0"/>
        <v>5.1310043668122267</v>
      </c>
      <c r="F10" s="3">
        <v>410</v>
      </c>
      <c r="G10" s="4">
        <f t="shared" si="0"/>
        <v>22.379912663755459</v>
      </c>
      <c r="H10" s="3">
        <v>271</v>
      </c>
      <c r="I10" s="4">
        <f t="shared" ref="I10:K10" si="15">H10*100/$C10</f>
        <v>14.792576419213974</v>
      </c>
      <c r="J10" s="3">
        <v>0</v>
      </c>
      <c r="K10" s="4">
        <f t="shared" si="15"/>
        <v>0</v>
      </c>
      <c r="L10" s="3">
        <v>21</v>
      </c>
      <c r="M10" s="4">
        <f t="shared" ref="M10" si="16">L10*100/$C10</f>
        <v>1.1462882096069869</v>
      </c>
    </row>
    <row r="11" spans="1:13" x14ac:dyDescent="0.25">
      <c r="A11" s="9">
        <v>2561</v>
      </c>
      <c r="B11" s="9" t="s">
        <v>12</v>
      </c>
      <c r="C11" s="10">
        <f>SUM(C2:C10)</f>
        <v>61900</v>
      </c>
      <c r="D11" s="10">
        <f>SUM(D2:D10)</f>
        <v>2935</v>
      </c>
      <c r="E11" s="11">
        <f t="shared" si="0"/>
        <v>4.7415185783521814</v>
      </c>
      <c r="F11" s="10">
        <f>SUM(F2:F10)</f>
        <v>12001</v>
      </c>
      <c r="G11" s="11">
        <f t="shared" si="0"/>
        <v>19.38772213247173</v>
      </c>
      <c r="H11" s="10">
        <f>SUM(H2:H10)</f>
        <v>9920</v>
      </c>
      <c r="I11" s="11">
        <f t="shared" ref="I11:K11" si="17">H11*100/$C11</f>
        <v>16.025848142164783</v>
      </c>
      <c r="J11" s="10">
        <f>SUM(J2:J10)</f>
        <v>213</v>
      </c>
      <c r="K11" s="11">
        <f t="shared" si="17"/>
        <v>0.34410339256865913</v>
      </c>
      <c r="L11" s="10">
        <f>SUM(L2:L10)</f>
        <v>501</v>
      </c>
      <c r="M11" s="11">
        <f t="shared" ref="M11" si="18">L11*100/$C11</f>
        <v>0.80936995153473346</v>
      </c>
    </row>
    <row r="12" spans="1:13" x14ac:dyDescent="0.4">
      <c r="A12" s="1">
        <v>2562</v>
      </c>
      <c r="B12" s="2" t="s">
        <v>3</v>
      </c>
      <c r="C12" s="6">
        <v>23145</v>
      </c>
      <c r="D12" s="6">
        <v>902</v>
      </c>
      <c r="E12" s="4">
        <f t="shared" si="0"/>
        <v>3.8971700151220565</v>
      </c>
      <c r="F12" s="6">
        <v>4287</v>
      </c>
      <c r="G12" s="4">
        <f t="shared" si="0"/>
        <v>18.522359040829553</v>
      </c>
      <c r="H12" s="6">
        <v>4363</v>
      </c>
      <c r="I12" s="4">
        <f t="shared" ref="I12:K12" si="19">H12*100/$C12</f>
        <v>18.850723698422986</v>
      </c>
      <c r="J12" s="6">
        <v>6</v>
      </c>
      <c r="K12" s="4">
        <f t="shared" si="19"/>
        <v>2.592352559948153E-2</v>
      </c>
      <c r="L12" s="6">
        <v>86</v>
      </c>
      <c r="M12" s="18">
        <f>L12*100/$C12</f>
        <v>0.37157053359256859</v>
      </c>
    </row>
    <row r="13" spans="1:13" x14ac:dyDescent="0.4">
      <c r="A13" s="1">
        <v>2562</v>
      </c>
      <c r="B13" s="2" t="s">
        <v>4</v>
      </c>
      <c r="C13" s="6">
        <v>12134</v>
      </c>
      <c r="D13" s="6">
        <v>631</v>
      </c>
      <c r="E13" s="4">
        <f t="shared" si="0"/>
        <v>5.2002637217735286</v>
      </c>
      <c r="F13" s="6">
        <v>2832</v>
      </c>
      <c r="G13" s="4">
        <f t="shared" si="0"/>
        <v>23.339376957310037</v>
      </c>
      <c r="H13" s="6">
        <v>2006</v>
      </c>
      <c r="I13" s="4">
        <f t="shared" ref="I13:K13" si="20">H13*100/$C13</f>
        <v>16.532058678094611</v>
      </c>
      <c r="J13" s="6">
        <v>10</v>
      </c>
      <c r="K13" s="4">
        <f t="shared" si="20"/>
        <v>8.2413054227789675E-2</v>
      </c>
      <c r="L13" s="6">
        <v>158</v>
      </c>
      <c r="M13" s="4">
        <f t="shared" ref="M13" si="21">L13*100/$C13</f>
        <v>1.302126256799077</v>
      </c>
    </row>
    <row r="14" spans="1:13" x14ac:dyDescent="0.4">
      <c r="A14" s="1">
        <v>2562</v>
      </c>
      <c r="B14" s="2" t="s">
        <v>5</v>
      </c>
      <c r="C14" s="6">
        <v>10543</v>
      </c>
      <c r="D14" s="6">
        <v>648</v>
      </c>
      <c r="E14" s="4">
        <f t="shared" si="0"/>
        <v>6.146258180783458</v>
      </c>
      <c r="F14" s="6">
        <v>1715</v>
      </c>
      <c r="G14" s="4">
        <f t="shared" si="0"/>
        <v>16.26671725315375</v>
      </c>
      <c r="H14" s="6">
        <v>1580</v>
      </c>
      <c r="I14" s="4">
        <f t="shared" ref="I14:K14" si="22">H14*100/$C14</f>
        <v>14.986246798823863</v>
      </c>
      <c r="J14" s="6">
        <v>114</v>
      </c>
      <c r="K14" s="4">
        <f t="shared" si="22"/>
        <v>1.0812861614341269</v>
      </c>
      <c r="L14" s="6">
        <v>67</v>
      </c>
      <c r="M14" s="4">
        <f t="shared" ref="M14" si="23">L14*100/$C14</f>
        <v>0.63549274400075884</v>
      </c>
    </row>
    <row r="15" spans="1:13" x14ac:dyDescent="0.4">
      <c r="A15" s="1">
        <v>2562</v>
      </c>
      <c r="B15" s="2" t="s">
        <v>6</v>
      </c>
      <c r="C15" s="6">
        <v>3691</v>
      </c>
      <c r="D15" s="6">
        <v>146</v>
      </c>
      <c r="E15" s="4">
        <f t="shared" si="0"/>
        <v>3.9555675968572204</v>
      </c>
      <c r="F15" s="6">
        <v>939</v>
      </c>
      <c r="G15" s="4">
        <f t="shared" si="0"/>
        <v>25.440260092115956</v>
      </c>
      <c r="H15" s="6">
        <v>589</v>
      </c>
      <c r="I15" s="4">
        <f t="shared" ref="I15:K15" si="24">H15*100/$C15</f>
        <v>15.957735031156869</v>
      </c>
      <c r="J15" s="6">
        <v>3</v>
      </c>
      <c r="K15" s="4">
        <f t="shared" si="24"/>
        <v>8.1278786236792203E-2</v>
      </c>
      <c r="L15" s="6">
        <v>46</v>
      </c>
      <c r="M15" s="4">
        <f t="shared" ref="M15" si="25">L15*100/$C15</f>
        <v>1.2462747222974804</v>
      </c>
    </row>
    <row r="16" spans="1:13" x14ac:dyDescent="0.4">
      <c r="A16" s="1">
        <v>2562</v>
      </c>
      <c r="B16" s="2" t="s">
        <v>7</v>
      </c>
      <c r="C16" s="6">
        <v>3084</v>
      </c>
      <c r="D16" s="6">
        <v>102</v>
      </c>
      <c r="E16" s="4">
        <f t="shared" si="0"/>
        <v>3.3073929961089492</v>
      </c>
      <c r="F16" s="6">
        <v>902</v>
      </c>
      <c r="G16" s="4">
        <f t="shared" si="0"/>
        <v>29.247730220492866</v>
      </c>
      <c r="H16" s="6">
        <v>343</v>
      </c>
      <c r="I16" s="4">
        <f t="shared" ref="I16:K16" si="26">H16*100/$C16</f>
        <v>11.121919584954604</v>
      </c>
      <c r="J16" s="6">
        <v>2</v>
      </c>
      <c r="K16" s="4">
        <f t="shared" si="26"/>
        <v>6.4850843060959798E-2</v>
      </c>
      <c r="L16" s="6">
        <v>56</v>
      </c>
      <c r="M16" s="4">
        <f t="shared" ref="M16" si="27">L16*100/$C16</f>
        <v>1.8158236057068742</v>
      </c>
    </row>
    <row r="17" spans="1:13" x14ac:dyDescent="0.4">
      <c r="A17" s="1">
        <v>2562</v>
      </c>
      <c r="B17" s="2" t="s">
        <v>8</v>
      </c>
      <c r="C17" s="6">
        <v>2485</v>
      </c>
      <c r="D17" s="6">
        <v>157</v>
      </c>
      <c r="E17" s="4">
        <f t="shared" si="0"/>
        <v>6.3179074446680081</v>
      </c>
      <c r="F17" s="6">
        <v>447</v>
      </c>
      <c r="G17" s="4">
        <f t="shared" si="0"/>
        <v>17.987927565392354</v>
      </c>
      <c r="H17" s="6">
        <v>302</v>
      </c>
      <c r="I17" s="4">
        <f t="shared" ref="I17:K17" si="28">H17*100/$C17</f>
        <v>12.152917505030182</v>
      </c>
      <c r="J17" s="6">
        <v>3</v>
      </c>
      <c r="K17" s="4">
        <f t="shared" si="28"/>
        <v>0.12072434607645875</v>
      </c>
      <c r="L17" s="6">
        <v>19</v>
      </c>
      <c r="M17" s="4">
        <f t="shared" ref="M17" si="29">L17*100/$C17</f>
        <v>0.76458752515090544</v>
      </c>
    </row>
    <row r="18" spans="1:13" x14ac:dyDescent="0.4">
      <c r="A18" s="1">
        <v>2562</v>
      </c>
      <c r="B18" s="2" t="s">
        <v>9</v>
      </c>
      <c r="C18" s="6">
        <v>5512</v>
      </c>
      <c r="D18" s="6">
        <v>275</v>
      </c>
      <c r="E18" s="4">
        <f t="shared" si="0"/>
        <v>4.9891146589259794</v>
      </c>
      <c r="F18" s="6">
        <v>899</v>
      </c>
      <c r="G18" s="4">
        <f t="shared" si="0"/>
        <v>16.309869375907112</v>
      </c>
      <c r="H18" s="6">
        <v>936</v>
      </c>
      <c r="I18" s="4">
        <f t="shared" ref="I18:K18" si="30">H18*100/$C18</f>
        <v>16.981132075471699</v>
      </c>
      <c r="J18" s="6">
        <v>83</v>
      </c>
      <c r="K18" s="4">
        <f t="shared" si="30"/>
        <v>1.5058055152394776</v>
      </c>
      <c r="L18" s="6">
        <v>42</v>
      </c>
      <c r="M18" s="4">
        <f t="shared" ref="M18" si="31">L18*100/$C18</f>
        <v>0.76197387518142234</v>
      </c>
    </row>
    <row r="19" spans="1:13" x14ac:dyDescent="0.4">
      <c r="A19" s="1">
        <v>2562</v>
      </c>
      <c r="B19" s="2" t="s">
        <v>10</v>
      </c>
      <c r="C19" s="6">
        <v>4561</v>
      </c>
      <c r="D19" s="6">
        <v>202</v>
      </c>
      <c r="E19" s="4">
        <f t="shared" si="0"/>
        <v>4.4288533216399912</v>
      </c>
      <c r="F19" s="6">
        <v>950</v>
      </c>
      <c r="G19" s="4">
        <f t="shared" si="0"/>
        <v>20.828765621574217</v>
      </c>
      <c r="H19" s="6">
        <v>766</v>
      </c>
      <c r="I19" s="4">
        <f t="shared" ref="I19:K19" si="32">H19*100/$C19</f>
        <v>16.794562595921946</v>
      </c>
      <c r="J19" s="6">
        <v>16</v>
      </c>
      <c r="K19" s="4">
        <f t="shared" si="32"/>
        <v>0.35080026310019735</v>
      </c>
      <c r="L19" s="6">
        <v>35</v>
      </c>
      <c r="M19" s="4">
        <f t="shared" ref="M19" si="33">L19*100/$C19</f>
        <v>0.76737557553168168</v>
      </c>
    </row>
    <row r="20" spans="1:13" x14ac:dyDescent="0.4">
      <c r="A20" s="1">
        <v>2562</v>
      </c>
      <c r="B20" s="2" t="s">
        <v>11</v>
      </c>
      <c r="C20" s="6">
        <v>1979</v>
      </c>
      <c r="D20" s="6">
        <v>105</v>
      </c>
      <c r="E20" s="4">
        <f t="shared" si="0"/>
        <v>5.3057099545224862</v>
      </c>
      <c r="F20" s="6">
        <v>449</v>
      </c>
      <c r="G20" s="4">
        <f t="shared" si="0"/>
        <v>22.68822637695806</v>
      </c>
      <c r="H20" s="6">
        <v>304</v>
      </c>
      <c r="I20" s="4">
        <f t="shared" ref="I20:K20" si="34">H20*100/$C20</f>
        <v>15.361293582617483</v>
      </c>
      <c r="J20" s="6">
        <v>0</v>
      </c>
      <c r="K20" s="4">
        <f t="shared" si="34"/>
        <v>0</v>
      </c>
      <c r="L20" s="6">
        <v>23</v>
      </c>
      <c r="M20" s="4">
        <f t="shared" ref="M20" si="35">L20*100/$C20</f>
        <v>1.1622031328954017</v>
      </c>
    </row>
    <row r="21" spans="1:13" x14ac:dyDescent="0.4">
      <c r="A21" s="9">
        <v>2562</v>
      </c>
      <c r="B21" s="9" t="s">
        <v>12</v>
      </c>
      <c r="C21" s="12">
        <f>SUM(C12:C20)</f>
        <v>67134</v>
      </c>
      <c r="D21" s="12">
        <f>SUM(D12:D20)</f>
        <v>3168</v>
      </c>
      <c r="E21" s="13">
        <f t="shared" si="0"/>
        <v>4.7189203682187859</v>
      </c>
      <c r="F21" s="12">
        <f>SUM(F12:F20)</f>
        <v>13420</v>
      </c>
      <c r="G21" s="13">
        <f t="shared" si="0"/>
        <v>19.989871004260138</v>
      </c>
      <c r="H21" s="12">
        <f>SUM(H12:H20)</f>
        <v>11189</v>
      </c>
      <c r="I21" s="13">
        <f t="shared" ref="I21:K21" si="36">H21*100/$C21</f>
        <v>16.666666666666668</v>
      </c>
      <c r="J21" s="12">
        <f>SUM(J12:J20)</f>
        <v>237</v>
      </c>
      <c r="K21" s="13">
        <f t="shared" si="36"/>
        <v>0.35302529269818572</v>
      </c>
      <c r="L21" s="12">
        <f>SUM(L12:L20)</f>
        <v>532</v>
      </c>
      <c r="M21" s="13">
        <f t="shared" ref="M21" si="37">L21*100/$C21</f>
        <v>0.79244496082461946</v>
      </c>
    </row>
    <row r="22" spans="1:13" x14ac:dyDescent="0.4">
      <c r="A22" s="1">
        <v>2563</v>
      </c>
      <c r="B22" s="2" t="s">
        <v>3</v>
      </c>
      <c r="C22" s="7">
        <v>25189</v>
      </c>
      <c r="D22" s="7">
        <v>997</v>
      </c>
      <c r="E22" s="4">
        <f t="shared" si="0"/>
        <v>3.9580769383461036</v>
      </c>
      <c r="F22" s="7">
        <v>4654</v>
      </c>
      <c r="G22" s="4">
        <f t="shared" si="0"/>
        <v>18.476319028147206</v>
      </c>
      <c r="H22" s="7">
        <v>4891</v>
      </c>
      <c r="I22" s="4">
        <f t="shared" ref="I22:K22" si="38">H22*100/$C22</f>
        <v>19.417205923220454</v>
      </c>
      <c r="J22" s="7">
        <v>6</v>
      </c>
      <c r="K22" s="4">
        <f t="shared" si="38"/>
        <v>2.38199213942594E-2</v>
      </c>
      <c r="L22" s="7">
        <v>88</v>
      </c>
      <c r="M22" s="4">
        <f t="shared" ref="M22" si="39">L22*100/$C22</f>
        <v>0.34935884711580451</v>
      </c>
    </row>
    <row r="23" spans="1:13" x14ac:dyDescent="0.4">
      <c r="A23" s="1">
        <v>2563</v>
      </c>
      <c r="B23" s="2" t="s">
        <v>4</v>
      </c>
      <c r="C23" s="17">
        <v>13343</v>
      </c>
      <c r="D23" s="7">
        <v>696</v>
      </c>
      <c r="E23" s="4">
        <f t="shared" si="0"/>
        <v>5.2162182417747136</v>
      </c>
      <c r="F23" s="7">
        <v>3071</v>
      </c>
      <c r="G23" s="4">
        <f t="shared" si="0"/>
        <v>23.015813535186989</v>
      </c>
      <c r="H23" s="7">
        <v>2222</v>
      </c>
      <c r="I23" s="4">
        <f t="shared" ref="I23:K23" si="40">H23*100/$C23</f>
        <v>16.65292662819456</v>
      </c>
      <c r="J23" s="7">
        <v>11</v>
      </c>
      <c r="K23" s="4">
        <f t="shared" si="40"/>
        <v>8.244023083264633E-2</v>
      </c>
      <c r="L23" s="7">
        <v>168</v>
      </c>
      <c r="M23" s="4">
        <f t="shared" ref="M23" si="41">L23*100/$C23</f>
        <v>1.2590871618076893</v>
      </c>
    </row>
    <row r="24" spans="1:13" x14ac:dyDescent="0.4">
      <c r="A24" s="1">
        <v>2563</v>
      </c>
      <c r="B24" s="2" t="s">
        <v>5</v>
      </c>
      <c r="C24" s="7">
        <v>11515</v>
      </c>
      <c r="D24" s="3">
        <v>715</v>
      </c>
      <c r="E24" s="4">
        <f t="shared" si="0"/>
        <v>6.2092922275293096</v>
      </c>
      <c r="F24" s="3">
        <v>1896</v>
      </c>
      <c r="G24" s="4">
        <f t="shared" si="0"/>
        <v>16.465479808944856</v>
      </c>
      <c r="H24" s="3">
        <v>1747</v>
      </c>
      <c r="I24" s="4">
        <f t="shared" ref="I24:K24" si="42">H24*100/$C24</f>
        <v>15.171515414676509</v>
      </c>
      <c r="J24" s="3">
        <v>128</v>
      </c>
      <c r="K24" s="4">
        <f t="shared" si="42"/>
        <v>1.1115935735996527</v>
      </c>
      <c r="L24" s="3">
        <v>70</v>
      </c>
      <c r="M24" s="4">
        <f t="shared" ref="M24" si="43">L24*100/$C24</f>
        <v>0.60790273556231</v>
      </c>
    </row>
    <row r="25" spans="1:13" x14ac:dyDescent="0.4">
      <c r="A25" s="1">
        <v>2563</v>
      </c>
      <c r="B25" s="2" t="s">
        <v>6</v>
      </c>
      <c r="C25" s="7">
        <v>4015</v>
      </c>
      <c r="D25" s="3">
        <v>163</v>
      </c>
      <c r="E25" s="4">
        <f t="shared" si="0"/>
        <v>4.0597758405977586</v>
      </c>
      <c r="F25" s="3">
        <v>1072</v>
      </c>
      <c r="G25" s="4">
        <f t="shared" si="0"/>
        <v>26.699875466998755</v>
      </c>
      <c r="H25" s="3">
        <v>672</v>
      </c>
      <c r="I25" s="4">
        <f t="shared" ref="I25:K25" si="44">H25*100/$C25</f>
        <v>16.737235367372353</v>
      </c>
      <c r="J25" s="3">
        <v>3</v>
      </c>
      <c r="K25" s="4">
        <f t="shared" si="44"/>
        <v>7.4719800747198001E-2</v>
      </c>
      <c r="L25" s="3">
        <v>48</v>
      </c>
      <c r="M25" s="4">
        <f t="shared" ref="M25" si="45">L25*100/$C25</f>
        <v>1.195516811955168</v>
      </c>
    </row>
    <row r="26" spans="1:13" x14ac:dyDescent="0.4">
      <c r="A26" s="1">
        <v>2563</v>
      </c>
      <c r="B26" s="2" t="s">
        <v>7</v>
      </c>
      <c r="C26" s="7">
        <v>3373</v>
      </c>
      <c r="D26" s="3">
        <v>127</v>
      </c>
      <c r="E26" s="4">
        <f t="shared" si="0"/>
        <v>3.7651941891491254</v>
      </c>
      <c r="F26" s="3">
        <v>973</v>
      </c>
      <c r="G26" s="4">
        <f t="shared" si="0"/>
        <v>28.846723984583456</v>
      </c>
      <c r="H26" s="3">
        <v>385</v>
      </c>
      <c r="I26" s="4">
        <f t="shared" ref="I26:K26" si="46">H26*100/$C26</f>
        <v>11.414171360806403</v>
      </c>
      <c r="J26" s="3">
        <v>2</v>
      </c>
      <c r="K26" s="4">
        <f t="shared" si="46"/>
        <v>5.9294396679513785E-2</v>
      </c>
      <c r="L26" s="3">
        <v>61</v>
      </c>
      <c r="M26" s="4">
        <f t="shared" ref="M26" si="47">L26*100/$C26</f>
        <v>1.8084790987251704</v>
      </c>
    </row>
    <row r="27" spans="1:13" x14ac:dyDescent="0.4">
      <c r="A27" s="1">
        <v>2563</v>
      </c>
      <c r="B27" s="2" t="s">
        <v>8</v>
      </c>
      <c r="C27" s="7">
        <v>2764</v>
      </c>
      <c r="D27" s="3">
        <v>180</v>
      </c>
      <c r="E27" s="4">
        <f t="shared" si="0"/>
        <v>6.5123010130246017</v>
      </c>
      <c r="F27" s="3">
        <v>500</v>
      </c>
      <c r="G27" s="4">
        <f t="shared" si="0"/>
        <v>18.089725036179448</v>
      </c>
      <c r="H27" s="3">
        <v>324</v>
      </c>
      <c r="I27" s="4">
        <f t="shared" ref="I27:K27" si="48">H27*100/$C27</f>
        <v>11.722141823444284</v>
      </c>
      <c r="J27" s="3">
        <v>3</v>
      </c>
      <c r="K27" s="4">
        <f t="shared" si="48"/>
        <v>0.1085383502170767</v>
      </c>
      <c r="L27" s="3">
        <v>21</v>
      </c>
      <c r="M27" s="4">
        <f t="shared" ref="M27" si="49">L27*100/$C27</f>
        <v>0.75976845151953687</v>
      </c>
    </row>
    <row r="28" spans="1:13" x14ac:dyDescent="0.4">
      <c r="A28" s="1">
        <v>2563</v>
      </c>
      <c r="B28" s="2" t="s">
        <v>9</v>
      </c>
      <c r="C28" s="7">
        <v>5988</v>
      </c>
      <c r="D28" s="3">
        <v>305</v>
      </c>
      <c r="E28" s="4">
        <f t="shared" si="0"/>
        <v>5.0935203740814963</v>
      </c>
      <c r="F28" s="3">
        <v>1001</v>
      </c>
      <c r="G28" s="4">
        <f t="shared" si="0"/>
        <v>16.716766867067467</v>
      </c>
      <c r="H28" s="3">
        <v>1045</v>
      </c>
      <c r="I28" s="4">
        <f t="shared" ref="I28:K28" si="50">H28*100/$C28</f>
        <v>17.451569806279224</v>
      </c>
      <c r="J28" s="3">
        <v>92</v>
      </c>
      <c r="K28" s="4">
        <f t="shared" si="50"/>
        <v>1.5364061456245826</v>
      </c>
      <c r="L28" s="3">
        <v>45</v>
      </c>
      <c r="M28" s="4">
        <f t="shared" ref="M28" si="51">L28*100/$C28</f>
        <v>0.75150300601202402</v>
      </c>
    </row>
    <row r="29" spans="1:13" x14ac:dyDescent="0.4">
      <c r="A29" s="1">
        <v>2563</v>
      </c>
      <c r="B29" s="2" t="s">
        <v>10</v>
      </c>
      <c r="C29" s="7">
        <v>4918</v>
      </c>
      <c r="D29" s="3">
        <v>229</v>
      </c>
      <c r="E29" s="4">
        <f t="shared" si="0"/>
        <v>4.6563643757625055</v>
      </c>
      <c r="F29" s="3">
        <v>1024</v>
      </c>
      <c r="G29" s="4">
        <f t="shared" si="0"/>
        <v>20.82147214314762</v>
      </c>
      <c r="H29" s="3">
        <v>853</v>
      </c>
      <c r="I29" s="4">
        <f t="shared" ref="I29:K29" si="52">H29*100/$C29</f>
        <v>17.344448962993088</v>
      </c>
      <c r="J29" s="3">
        <v>19</v>
      </c>
      <c r="K29" s="4">
        <f t="shared" si="52"/>
        <v>0.3863359089060594</v>
      </c>
      <c r="L29" s="3">
        <v>40</v>
      </c>
      <c r="M29" s="4">
        <f t="shared" ref="M29" si="53">L29*100/$C29</f>
        <v>0.81333875559170399</v>
      </c>
    </row>
    <row r="30" spans="1:13" x14ac:dyDescent="0.4">
      <c r="A30" s="1">
        <v>2563</v>
      </c>
      <c r="B30" s="2" t="s">
        <v>11</v>
      </c>
      <c r="C30" s="7">
        <v>2153</v>
      </c>
      <c r="D30" s="3">
        <v>121</v>
      </c>
      <c r="E30" s="4">
        <f t="shared" si="0"/>
        <v>5.6200650255457498</v>
      </c>
      <c r="F30" s="3">
        <v>502</v>
      </c>
      <c r="G30" s="4">
        <f t="shared" si="0"/>
        <v>23.316302833255921</v>
      </c>
      <c r="H30" s="3">
        <v>338</v>
      </c>
      <c r="I30" s="4">
        <f t="shared" ref="I30:K30" si="54">H30*100/$C30</f>
        <v>15.699024616813748</v>
      </c>
      <c r="J30" s="3">
        <v>0</v>
      </c>
      <c r="K30" s="4">
        <f t="shared" si="54"/>
        <v>0</v>
      </c>
      <c r="L30" s="3">
        <v>23</v>
      </c>
      <c r="M30" s="4">
        <f t="shared" ref="M30" si="55">L30*100/$C30</f>
        <v>1.0682768230376218</v>
      </c>
    </row>
    <row r="31" spans="1:13" x14ac:dyDescent="0.4">
      <c r="A31" s="9">
        <v>2563</v>
      </c>
      <c r="B31" s="9" t="s">
        <v>12</v>
      </c>
      <c r="C31" s="12">
        <f>SUM(C22:C30)</f>
        <v>73258</v>
      </c>
      <c r="D31" s="12">
        <f>SUM(D22:D30)</f>
        <v>3533</v>
      </c>
      <c r="E31" s="13">
        <f t="shared" si="0"/>
        <v>4.8226814818859376</v>
      </c>
      <c r="F31" s="12">
        <f>SUM(F22:F30)</f>
        <v>14693</v>
      </c>
      <c r="G31" s="13">
        <f t="shared" si="0"/>
        <v>20.056512599306561</v>
      </c>
      <c r="H31" s="12">
        <f>SUM(H22:H30)</f>
        <v>12477</v>
      </c>
      <c r="I31" s="13">
        <f t="shared" ref="I31:K31" si="56">H31*100/$C31</f>
        <v>17.031586993911926</v>
      </c>
      <c r="J31" s="12">
        <f>SUM(J22:J30)</f>
        <v>264</v>
      </c>
      <c r="K31" s="13">
        <f t="shared" si="56"/>
        <v>0.36037019847661689</v>
      </c>
      <c r="L31" s="12">
        <f>SUM(L22:L30)</f>
        <v>564</v>
      </c>
      <c r="M31" s="13">
        <f t="shared" ref="M31" si="57">L31*100/$C31</f>
        <v>0.76988178765459059</v>
      </c>
    </row>
    <row r="32" spans="1:13" x14ac:dyDescent="0.4">
      <c r="A32" s="1">
        <v>2564</v>
      </c>
      <c r="B32" s="2" t="s">
        <v>3</v>
      </c>
      <c r="C32" s="8">
        <v>27242</v>
      </c>
      <c r="D32" s="8">
        <v>1129</v>
      </c>
      <c r="E32" s="4">
        <f t="shared" si="0"/>
        <v>4.1443359518390723</v>
      </c>
      <c r="F32" s="8">
        <v>5008</v>
      </c>
      <c r="G32" s="4">
        <f t="shared" si="0"/>
        <v>18.383378606563394</v>
      </c>
      <c r="H32" s="8">
        <v>5303</v>
      </c>
      <c r="I32" s="4">
        <f t="shared" ref="I32:K32" si="58">H32*100/$C32</f>
        <v>19.466265325600176</v>
      </c>
      <c r="J32" s="8">
        <v>6</v>
      </c>
      <c r="K32" s="4">
        <f t="shared" si="58"/>
        <v>2.2024814624476911E-2</v>
      </c>
      <c r="L32" s="8">
        <v>97</v>
      </c>
      <c r="M32" s="4">
        <f t="shared" ref="M32" si="59">L32*100/$C32</f>
        <v>0.35606783642904338</v>
      </c>
    </row>
    <row r="33" spans="1:13" x14ac:dyDescent="0.4">
      <c r="A33" s="1">
        <v>2564</v>
      </c>
      <c r="B33" s="2" t="s">
        <v>4</v>
      </c>
      <c r="C33" s="8">
        <v>14427</v>
      </c>
      <c r="D33" s="8">
        <v>805</v>
      </c>
      <c r="E33" s="4">
        <f t="shared" si="0"/>
        <v>5.5798156234837455</v>
      </c>
      <c r="F33" s="8">
        <v>3284</v>
      </c>
      <c r="G33" s="4">
        <f t="shared" si="0"/>
        <v>22.762875164621889</v>
      </c>
      <c r="H33" s="8">
        <v>2390</v>
      </c>
      <c r="I33" s="4">
        <f t="shared" ref="I33:K33" si="60">H33*100/$C33</f>
        <v>16.566160670964166</v>
      </c>
      <c r="J33" s="8">
        <v>11</v>
      </c>
      <c r="K33" s="4">
        <f t="shared" si="60"/>
        <v>7.624592777431205E-2</v>
      </c>
      <c r="L33" s="8">
        <v>170</v>
      </c>
      <c r="M33" s="4">
        <f t="shared" ref="M33" si="61">L33*100/$C33</f>
        <v>1.1783461565120954</v>
      </c>
    </row>
    <row r="34" spans="1:13" x14ac:dyDescent="0.4">
      <c r="A34" s="1">
        <v>2564</v>
      </c>
      <c r="B34" s="2" t="s">
        <v>5</v>
      </c>
      <c r="C34" s="8">
        <v>12537</v>
      </c>
      <c r="D34" s="8">
        <v>780</v>
      </c>
      <c r="E34" s="4">
        <f t="shared" si="0"/>
        <v>6.2215841110313468</v>
      </c>
      <c r="F34" s="8">
        <v>2099</v>
      </c>
      <c r="G34" s="4">
        <f t="shared" si="0"/>
        <v>16.742442370583074</v>
      </c>
      <c r="H34" s="8">
        <v>1924</v>
      </c>
      <c r="I34" s="4">
        <f t="shared" ref="I34:K34" si="62">H34*100/$C34</f>
        <v>15.346574140543989</v>
      </c>
      <c r="J34" s="8">
        <v>139</v>
      </c>
      <c r="K34" s="4">
        <f t="shared" si="62"/>
        <v>1.1087181941453299</v>
      </c>
      <c r="L34" s="8">
        <v>72</v>
      </c>
      <c r="M34" s="4">
        <f t="shared" ref="M34" si="63">L34*100/$C34</f>
        <v>0.57430007178750897</v>
      </c>
    </row>
    <row r="35" spans="1:13" x14ac:dyDescent="0.4">
      <c r="A35" s="1">
        <v>2564</v>
      </c>
      <c r="B35" s="2" t="s">
        <v>6</v>
      </c>
      <c r="C35" s="8">
        <v>4316</v>
      </c>
      <c r="D35" s="8">
        <v>188</v>
      </c>
      <c r="E35" s="4">
        <f t="shared" si="0"/>
        <v>4.3558850787766454</v>
      </c>
      <c r="F35" s="8">
        <v>1205</v>
      </c>
      <c r="G35" s="4">
        <f t="shared" si="0"/>
        <v>27.919369786839667</v>
      </c>
      <c r="H35" s="8">
        <v>758</v>
      </c>
      <c r="I35" s="4">
        <f t="shared" ref="I35:K35" si="64">H35*100/$C35</f>
        <v>17.562557924003706</v>
      </c>
      <c r="J35" s="8">
        <v>3</v>
      </c>
      <c r="K35" s="4">
        <f t="shared" si="64"/>
        <v>6.9508804448563485E-2</v>
      </c>
      <c r="L35" s="8">
        <v>51</v>
      </c>
      <c r="M35" s="4">
        <f t="shared" ref="M35" si="65">L35*100/$C35</f>
        <v>1.1816496756255792</v>
      </c>
    </row>
    <row r="36" spans="1:13" x14ac:dyDescent="0.4">
      <c r="A36" s="1">
        <v>2564</v>
      </c>
      <c r="B36" s="2" t="s">
        <v>7</v>
      </c>
      <c r="C36" s="8">
        <v>3617</v>
      </c>
      <c r="D36" s="8">
        <v>146</v>
      </c>
      <c r="E36" s="4">
        <f t="shared" si="0"/>
        <v>4.0364943323196023</v>
      </c>
      <c r="F36" s="8">
        <v>1025</v>
      </c>
      <c r="G36" s="4">
        <f t="shared" si="0"/>
        <v>28.338401990599944</v>
      </c>
      <c r="H36" s="8">
        <v>448</v>
      </c>
      <c r="I36" s="4">
        <f t="shared" ref="I36:K36" si="66">H36*100/$C36</f>
        <v>12.385955211501244</v>
      </c>
      <c r="J36" s="8">
        <v>2</v>
      </c>
      <c r="K36" s="4">
        <f t="shared" si="66"/>
        <v>5.5294442908487694E-2</v>
      </c>
      <c r="L36" s="8">
        <v>63</v>
      </c>
      <c r="M36" s="4">
        <f t="shared" ref="M36" si="67">L36*100/$C36</f>
        <v>1.7417749516173624</v>
      </c>
    </row>
    <row r="37" spans="1:13" x14ac:dyDescent="0.4">
      <c r="A37" s="1">
        <v>2564</v>
      </c>
      <c r="B37" s="2" t="s">
        <v>8</v>
      </c>
      <c r="C37" s="8">
        <v>3051</v>
      </c>
      <c r="D37" s="8">
        <v>184</v>
      </c>
      <c r="E37" s="4">
        <f t="shared" si="0"/>
        <v>6.0308095706325791</v>
      </c>
      <c r="F37" s="8">
        <v>573</v>
      </c>
      <c r="G37" s="4">
        <f t="shared" si="0"/>
        <v>18.780727630285153</v>
      </c>
      <c r="H37" s="8">
        <v>402</v>
      </c>
      <c r="I37" s="4">
        <f t="shared" ref="I37:K37" si="68">H37*100/$C37</f>
        <v>13.176007866273354</v>
      </c>
      <c r="J37" s="8">
        <v>3</v>
      </c>
      <c r="K37" s="4">
        <f t="shared" si="68"/>
        <v>9.8328416912487712E-2</v>
      </c>
      <c r="L37" s="8">
        <v>21</v>
      </c>
      <c r="M37" s="4">
        <f t="shared" ref="M37" si="69">L37*100/$C37</f>
        <v>0.68829891838741397</v>
      </c>
    </row>
    <row r="38" spans="1:13" x14ac:dyDescent="0.4">
      <c r="A38" s="1">
        <v>2564</v>
      </c>
      <c r="B38" s="2" t="s">
        <v>9</v>
      </c>
      <c r="C38" s="8">
        <v>6542</v>
      </c>
      <c r="D38" s="8">
        <v>313</v>
      </c>
      <c r="E38" s="4">
        <f t="shared" si="0"/>
        <v>4.7844695811678388</v>
      </c>
      <c r="F38" s="8">
        <v>1150</v>
      </c>
      <c r="G38" s="4">
        <f t="shared" si="0"/>
        <v>17.578722103332314</v>
      </c>
      <c r="H38" s="8">
        <v>1179</v>
      </c>
      <c r="I38" s="4">
        <f t="shared" ref="I38:K38" si="70">H38*100/$C38</f>
        <v>18.022011617242434</v>
      </c>
      <c r="J38" s="8">
        <v>97</v>
      </c>
      <c r="K38" s="4">
        <f t="shared" si="70"/>
        <v>1.4827269948028126</v>
      </c>
      <c r="L38" s="8">
        <v>46</v>
      </c>
      <c r="M38" s="4">
        <f t="shared" ref="M38" si="71">L38*100/$C38</f>
        <v>0.70314888413329257</v>
      </c>
    </row>
    <row r="39" spans="1:13" x14ac:dyDescent="0.4">
      <c r="A39" s="1">
        <v>2564</v>
      </c>
      <c r="B39" s="2" t="s">
        <v>10</v>
      </c>
      <c r="C39" s="8">
        <v>5271</v>
      </c>
      <c r="D39" s="8">
        <v>261</v>
      </c>
      <c r="E39" s="4">
        <f t="shared" si="0"/>
        <v>4.9516220830961863</v>
      </c>
      <c r="F39" s="8">
        <v>1132</v>
      </c>
      <c r="G39" s="4">
        <f t="shared" si="0"/>
        <v>21.476000758869286</v>
      </c>
      <c r="H39" s="8">
        <v>928</v>
      </c>
      <c r="I39" s="4">
        <f t="shared" ref="I39:K39" si="72">H39*100/$C39</f>
        <v>17.605767406564219</v>
      </c>
      <c r="J39" s="8">
        <v>21</v>
      </c>
      <c r="K39" s="4">
        <f t="shared" si="72"/>
        <v>0.39840637450199201</v>
      </c>
      <c r="L39" s="8">
        <v>46</v>
      </c>
      <c r="M39" s="4">
        <f t="shared" ref="M39" si="73">L39*100/$C39</f>
        <v>0.87269967748055399</v>
      </c>
    </row>
    <row r="40" spans="1:13" x14ac:dyDescent="0.4">
      <c r="A40" s="1">
        <v>2564</v>
      </c>
      <c r="B40" s="2" t="s">
        <v>11</v>
      </c>
      <c r="C40" s="8">
        <v>2283</v>
      </c>
      <c r="D40" s="8">
        <v>122</v>
      </c>
      <c r="E40" s="4">
        <f t="shared" si="0"/>
        <v>5.343845816907578</v>
      </c>
      <c r="F40" s="8">
        <v>567</v>
      </c>
      <c r="G40" s="4">
        <f t="shared" si="0"/>
        <v>24.83574244415243</v>
      </c>
      <c r="H40" s="8">
        <v>397</v>
      </c>
      <c r="I40" s="4">
        <f t="shared" ref="I40:K40" si="74">H40*100/$C40</f>
        <v>17.389399912395969</v>
      </c>
      <c r="J40" s="8">
        <v>0</v>
      </c>
      <c r="K40" s="4">
        <f t="shared" si="74"/>
        <v>0</v>
      </c>
      <c r="L40" s="8">
        <v>25</v>
      </c>
      <c r="M40" s="4">
        <f t="shared" ref="M40" si="75">L40*100/$C40</f>
        <v>1.0950503723171265</v>
      </c>
    </row>
    <row r="41" spans="1:13" x14ac:dyDescent="0.4">
      <c r="A41" s="9">
        <v>2564</v>
      </c>
      <c r="B41" s="9" t="s">
        <v>12</v>
      </c>
      <c r="C41" s="12">
        <f>SUM(C32:C40)</f>
        <v>79286</v>
      </c>
      <c r="D41" s="12">
        <f>SUM(D32:D40)</f>
        <v>3928</v>
      </c>
      <c r="E41" s="13">
        <f t="shared" si="0"/>
        <v>4.9542163812022295</v>
      </c>
      <c r="F41" s="12">
        <f>SUM(F32:F40)</f>
        <v>16043</v>
      </c>
      <c r="G41" s="13">
        <f t="shared" si="0"/>
        <v>20.234341497868478</v>
      </c>
      <c r="H41" s="12">
        <f>SUM(H32:H40)</f>
        <v>13729</v>
      </c>
      <c r="I41" s="13">
        <f t="shared" ref="I41:K41" si="76">H41*100/$C41</f>
        <v>17.315793456600158</v>
      </c>
      <c r="J41" s="12">
        <f>SUM(J32:J40)</f>
        <v>282</v>
      </c>
      <c r="K41" s="13">
        <f t="shared" si="76"/>
        <v>0.35567439396614786</v>
      </c>
      <c r="L41" s="12">
        <f>SUM(L32:L40)</f>
        <v>591</v>
      </c>
      <c r="M41" s="13">
        <f t="shared" ref="M41" si="77">L41*100/$C41</f>
        <v>0.7454027192694801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2561-2564 (มีโรคประจำตัว)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2022-03-12T05:10:54Z</dcterms:created>
  <dcterms:modified xsi:type="dcterms:W3CDTF">2022-03-15T07:09:44Z</dcterms:modified>
</cp:coreProperties>
</file>