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7F2DCC43-BD88-4942-81F9-7A84D6E52C88}" xr6:coauthVersionLast="47" xr6:coauthVersionMax="47" xr10:uidLastSave="{00000000-0000-0000-0000-000000000000}"/>
  <bookViews>
    <workbookView xWindow="-120" yWindow="-120" windowWidth="20730" windowHeight="11040" xr2:uid="{94FA9D08-EA8B-4807-9D4E-523356298AFF}"/>
  </bookViews>
  <sheets>
    <sheet name="ซื้อจ้าง ธันวา 67" sheetId="1" r:id="rId1"/>
  </sheets>
  <definedNames>
    <definedName name="_xlnm.Print_Area" localSheetId="0">'ซื้อจ้าง ธันวา 67'!$A$1:$M$32</definedName>
    <definedName name="_xlnm.Print_Titles" localSheetId="0">'ซื้อจ้าง ธันวา 67'!$1:$4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" i="1" l="1"/>
  <c r="I5" i="1"/>
  <c r="H6" i="1"/>
  <c r="I6" i="1"/>
  <c r="I32" i="1" s="1"/>
  <c r="H7" i="1"/>
  <c r="I7" i="1"/>
  <c r="H8" i="1"/>
  <c r="I8" i="1"/>
  <c r="H9" i="1"/>
  <c r="I9" i="1"/>
  <c r="H10" i="1"/>
  <c r="I10" i="1"/>
  <c r="H11" i="1"/>
  <c r="I11" i="1"/>
  <c r="H12" i="1"/>
  <c r="I12" i="1"/>
  <c r="H14" i="1"/>
  <c r="I14" i="1"/>
  <c r="H15" i="1"/>
  <c r="I15" i="1"/>
  <c r="H16" i="1"/>
  <c r="I16" i="1"/>
  <c r="D18" i="1"/>
  <c r="G18" i="1"/>
  <c r="H18" i="1"/>
  <c r="I18" i="1"/>
  <c r="D19" i="1"/>
  <c r="G19" i="1"/>
  <c r="H19" i="1"/>
  <c r="I19" i="1"/>
  <c r="D20" i="1"/>
  <c r="G20" i="1"/>
  <c r="H20" i="1"/>
  <c r="I20" i="1"/>
  <c r="D21" i="1"/>
  <c r="G21" i="1"/>
  <c r="H21" i="1"/>
  <c r="I21" i="1"/>
  <c r="D22" i="1"/>
  <c r="G22" i="1"/>
  <c r="H22" i="1"/>
  <c r="I22" i="1"/>
  <c r="D23" i="1"/>
  <c r="G23" i="1"/>
  <c r="H23" i="1"/>
  <c r="I23" i="1"/>
  <c r="H29" i="1"/>
  <c r="I29" i="1"/>
  <c r="C32" i="1"/>
</calcChain>
</file>

<file path=xl/sharedStrings.xml><?xml version="1.0" encoding="utf-8"?>
<sst xmlns="http://schemas.openxmlformats.org/spreadsheetml/2006/main" count="154" uniqueCount="102">
  <si>
    <t>ยอดรวม/ ตามอำนาจกอง  34 ใบสั่ง</t>
  </si>
  <si>
    <t>ยอดรวม/ กบพ. = 2  ใบสั่ง/e-bidding/คัดเลือก</t>
  </si>
  <si>
    <t>ยอดรวม/ กบพ. =     ใบสั่ง/จ้างที่ปรึกษา</t>
  </si>
  <si>
    <t>ยอดรวม/ กบพ. = 47 ใบสั่ง/เฉพาะเจาะจง</t>
  </si>
  <si>
    <t>15 ธ.ค. 67</t>
  </si>
  <si>
    <t xml:space="preserve"> 9 ธ.ค. 67</t>
  </si>
  <si>
    <t>กยผ.1/68</t>
  </si>
  <si>
    <t>เป็นผู้เสนอราคาที่เป็นไปตามที่ข้อกำหนดทุกประการ</t>
  </si>
  <si>
    <t>บริษัท ออฟฟิศเวิร์ค จำกัด</t>
  </si>
  <si>
    <t>เฉพาะเจาะจง</t>
  </si>
  <si>
    <t>จัดซื้อวัสดุอุปกรณ์สำหรับใช้จัดประชุมเชิงปฏิบัติการเพื่อทบทวนแผนสิทธิมนุษยชนแห่งชาติ ฉบับที่ 5</t>
  </si>
  <si>
    <t>กองยุทธศาสตร์และแผนสิทธิมนุษยชนแห่งชาติ</t>
  </si>
  <si>
    <t>27 ธ.ค. 67</t>
  </si>
  <si>
    <t xml:space="preserve"> 20 ธ.ค. 67</t>
  </si>
  <si>
    <t>สปท.1/68</t>
  </si>
  <si>
    <t>วราวุฒิ ก้อปปี้</t>
  </si>
  <si>
    <t>จัดจ้างผลิตเอกสารประกอบการประชุมคณะกรรมการป้องกันและปราบปรามการทรมานและการกระทำให้บุคคล   สูญหาย และคณะอนุกรรมการภายใต้คณะกรรมการป้องกันและปราบปรามการทรมานและการกระทำให้บุคคล   สูญหาย</t>
  </si>
  <si>
    <t>สำนักงานป้องกันปละปราบปรามการทรมานและการกระทำให้บุคคลสูญหาย</t>
  </si>
  <si>
    <t>3 ธ.ค. 67</t>
  </si>
  <si>
    <t>2 ธ.ค. 67</t>
  </si>
  <si>
    <t>สคพ. 8/68</t>
  </si>
  <si>
    <t>นางสาวณฤดี โรจน์รุ่งฤกษ์</t>
  </si>
  <si>
    <t>นายบุญช่วย  ช่างทำนา</t>
  </si>
  <si>
    <t>เช่ารถยนต์</t>
  </si>
  <si>
    <t>สำนักงานคุ้มครองพยาน</t>
  </si>
  <si>
    <t>กพส.16/68</t>
  </si>
  <si>
    <t>นายประสิทธิ์  พรมตัน</t>
  </si>
  <si>
    <t>จัดจ้างเช่ารถยนต์ (ตู้)</t>
  </si>
  <si>
    <t>กพส.15/68</t>
  </si>
  <si>
    <t>ห้างหุ้นส่วนจำกัด พีแอนด์พี (๒๙๑๕)</t>
  </si>
  <si>
    <t>จัดจ้างถ่ายเอกสาร</t>
  </si>
  <si>
    <t>กพส.14/68</t>
  </si>
  <si>
    <t>กพส.13/68</t>
  </si>
  <si>
    <t>นายจีระศักดิ์  เงินพจน์ด้วง</t>
  </si>
  <si>
    <t>กพส.12/68</t>
  </si>
  <si>
    <t>นายอดิศร  แสนพรหม</t>
  </si>
  <si>
    <t>กพส.11/68</t>
  </si>
  <si>
    <t>นายพุฒินนท์  โทนทอง</t>
  </si>
  <si>
    <t>กองพิทักษ์สิทธิและเสรีภาพ</t>
  </si>
  <si>
    <t>25 ธ.ค. 67</t>
  </si>
  <si>
    <t>19 ธ.ค. 67</t>
  </si>
  <si>
    <t>41/68</t>
  </si>
  <si>
    <t>นายพุทธินัน โทนทอง</t>
  </si>
  <si>
    <t>จัดจ้างเหมารถโดยสารปรับอากาศ (รถตู้) พร้อมพนักงานขับรถ ณ จังหวัดปราจีนบุรี จังหวัดสระแก้วและจังหวัดใกล้เคียง ระหว่างวันที่ 23-25 ธันวาคม 67</t>
  </si>
  <si>
    <t>19 ม.ค. 68</t>
  </si>
  <si>
    <t>40/68</t>
  </si>
  <si>
    <t>บริษัท โตโยต้านนทบุรี ผู้จำหน่ายโตโยต้า จำกัด</t>
  </si>
  <si>
    <t>จัดจ้างซ่อมบำรุงรถยนต์ส่วนกลาง หมายเลขทะเบียน ฮล  4056 กทม.</t>
  </si>
  <si>
    <t>16 ธ.ค. 67</t>
  </si>
  <si>
    <t>39/68</t>
  </si>
  <si>
    <t>ดอร์ ทรู ซิสเตอร์</t>
  </si>
  <si>
    <t>จัดจ้างผลิตสื่อประชาสัมพันธ์กรมคุ้มครองสิทธิและเสรีภาพ</t>
  </si>
  <si>
    <t>13 ธ.ค.67</t>
  </si>
  <si>
    <t>38/68</t>
  </si>
  <si>
    <t>จัดจ้างซ่อมบำรุงรถยนต์ส่วนกลาง หมายเลขทะเบียน ฮล  4056 กทม.(ยกเลิก)</t>
  </si>
  <si>
    <t>37/68</t>
  </si>
  <si>
    <t>นางสาวนภัสนันท์ กิตติโสภสพันธุ์</t>
  </si>
  <si>
    <t>จ้างผลิตกระเป๋า เพื่อใช้เป็นสื่อประชาสัมพันธ์ของที่ระลึกสำหรับประชาสัมพันธ์ กรมคุ้มครองสิทธิและเสรีภาพ</t>
  </si>
  <si>
    <t>11 ม.ค. 68</t>
  </si>
  <si>
    <t>12 ธ.ค. 67</t>
  </si>
  <si>
    <t>36/68</t>
  </si>
  <si>
    <t>บริษัท เครื่องใช้ไฟฟ้าอัจฉริยะ จำกัด</t>
  </si>
  <si>
    <t xml:space="preserve">จ้างซ่อมครุภัณฑ์งานบ้านงานครัว (เครื่องชงกาแฟ) </t>
  </si>
  <si>
    <t>31 มี.ค. 68</t>
  </si>
  <si>
    <t>35/68</t>
  </si>
  <si>
    <t>บริษัท โตชิบา เทค (ประเทศไทย) จำกัด</t>
  </si>
  <si>
    <t>จ้าง (เช่า) เครื่องถ่ายเอกสาร ประจำปีงบประมาณ พ.ศ. 2568 (รอบเดือน 1 มกราคม - 31 มีนาคม 2568)/สปท.</t>
  </si>
  <si>
    <t>24 ธ.ค. 67</t>
  </si>
  <si>
    <t>9 ธ.ค. 67</t>
  </si>
  <si>
    <t>34/68</t>
  </si>
  <si>
    <t>บริษัท ไทยเอ็มไอซีอี จำกัด</t>
  </si>
  <si>
    <t>จัดจ้างผลิตชุดนิทรรศการเพื่อประชาสัมพันธ์เกี่ยวกับการรณรงค์ส่งเสริมของกลุ่มผู้มีความหลากหลายทางเพศ</t>
  </si>
  <si>
    <t>28 ธ.ค. 67</t>
  </si>
  <si>
    <t>33/68</t>
  </si>
  <si>
    <t>จ้างผลิตเอกสารแนวปฏิบัติของ OECD ในการดำเนินธุรกิจอย่างมีความรับผิดชอบสำหรับวิสาหกิจข้ามชาติ</t>
  </si>
  <si>
    <t>7 ม.ค. 68</t>
  </si>
  <si>
    <t>6 ธ.ค. 67</t>
  </si>
  <si>
    <t>32/68</t>
  </si>
  <si>
    <t xml:space="preserve">ห้างหุ้นส่วนจำกัด สิทธิโชค พริ้นติ้ง </t>
  </si>
  <si>
    <t>จ้างผลิตสื่อสิ่งพิมพ์เผยแพร่ประชาสัมพันธ์บทบาทภารกิจ กรมค้มครองสิทธิและเสรีภาพ</t>
  </si>
  <si>
    <t>24 ม.ค. 68</t>
  </si>
  <si>
    <t>24 ธ.ค 67</t>
  </si>
  <si>
    <t>3/68</t>
  </si>
  <si>
    <t>บริษัท อินโนเวชั่น โซลูชั่น แอนด์ เซอร์วิส จำกัด</t>
  </si>
  <si>
    <t>จัดซื้อตามโครงการเช่าใช่โปรแกรมสำนักงานที่มีลิขสิทธิ์ถูกต้องตามกฎหมาย (ThaiWPS)</t>
  </si>
  <si>
    <t>29 ม.ค. 68</t>
  </si>
  <si>
    <t>2/68</t>
  </si>
  <si>
    <t>บริษัท อินเตอร์เนชั่นแนล เน็ตเวิร์ค ซิสเต็ม จำกัด (มหาชน)</t>
  </si>
  <si>
    <t>โครงการค่าเช่าโปรแกรมสื่ออิเล็กทรอนิกส์</t>
  </si>
  <si>
    <t>วันสิ้นสุดสัญญา</t>
  </si>
  <si>
    <t>เลขที่และวันที่ของสัญญาหรือข้อตกลงในการซื้อหรือจ้าง</t>
  </si>
  <si>
    <t>เหตุผลที่เลือกโดยสังเขป</t>
  </si>
  <si>
    <t>ผู้ได้รับคัดเลือกและราคาที่ตกลงซื้อหรือจ้าง</t>
  </si>
  <si>
    <t>รายชื่อผู้เสนอราคาและราคาที่เสนอ</t>
  </si>
  <si>
    <t>วิธีซื้อหรือจ้าง</t>
  </si>
  <si>
    <t>ราคากลาง</t>
  </si>
  <si>
    <t>วงเงินงบประมาณ</t>
  </si>
  <si>
    <t>งานที่จัดซื้อหรือจัดจ้าง</t>
  </si>
  <si>
    <t>ลำดับที่</t>
  </si>
  <si>
    <t xml:space="preserve">                                                                                               สรุปผลการดำเนินการจัดซื้อจัดจ้างประจำเดือน ธันวาคม 2567</t>
  </si>
  <si>
    <t xml:space="preserve">                                                                                                                      กรมคุ้มครองสิทธิและเสรีภาพ</t>
  </si>
  <si>
    <t xml:space="preserve">                                                                                                                   วันที่ 3 เดือน มกราคม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</si>
</sst>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[$-1010000]d/m/yy;@"/>
    <numFmt numFmtId="188" formatCode="_(* #,##0.00_);_(* \(#,##0.00\);_(* &quot;-&quot;??_);_(@_)"/>
    <numFmt numFmtId="189" formatCode="_(* #,##0.00_);_(* \(#,##0.00\);_(* &quot;-&quot;??.00_);_(@_)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  <charset val="222"/>
    </font>
    <font>
      <b/>
      <sz val="12"/>
      <color rgb="FFFF0000"/>
      <name val="TH SarabunPSK"/>
      <family val="2"/>
      <charset val="222"/>
    </font>
    <font>
      <sz val="12"/>
      <color rgb="FFFF0000"/>
      <name val="TH SarabunPSK"/>
      <family val="2"/>
      <charset val="222"/>
    </font>
    <font>
      <b/>
      <sz val="12"/>
      <name val="TH SarabunIT๙"/>
      <family val="2"/>
      <charset val="222"/>
    </font>
    <font>
      <sz val="12"/>
      <name val="TH SarabunPSK"/>
      <family val="2"/>
      <charset val="222"/>
    </font>
    <font>
      <sz val="12"/>
      <name val="TH SarabunIT๙"/>
      <family val="2"/>
      <charset val="222"/>
    </font>
    <font>
      <b/>
      <sz val="12"/>
      <name val="TH SarabunPSK"/>
      <family val="2"/>
      <charset val="222"/>
    </font>
    <font>
      <b/>
      <sz val="14"/>
      <name val="TH SarabunPSK"/>
      <family val="2"/>
      <charset val="222"/>
    </font>
    <font>
      <sz val="12"/>
      <color indexed="10"/>
      <name val="TH SarabunPSK"/>
      <family val="2"/>
      <charset val="222"/>
    </font>
    <font>
      <b/>
      <sz val="14"/>
      <color theme="1"/>
      <name val="TH SarabunIT๙"/>
      <family val="2"/>
      <charset val="222"/>
    </font>
    <font>
      <b/>
      <sz val="14"/>
      <name val="TH SarabunIT๙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 applyAlignment="1">
      <alignment vertical="top"/>
    </xf>
    <xf numFmtId="187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188" fontId="2" fillId="0" borderId="0" xfId="1" applyFont="1" applyFill="1" applyAlignment="1">
      <alignment horizontal="center" vertical="top"/>
    </xf>
    <xf numFmtId="188" fontId="2" fillId="0" borderId="0" xfId="1" applyFont="1" applyFill="1" applyAlignment="1">
      <alignment horizontal="right" vertical="top"/>
    </xf>
    <xf numFmtId="188" fontId="2" fillId="0" borderId="0" xfId="1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187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188" fontId="2" fillId="2" borderId="0" xfId="1" applyFont="1" applyFill="1" applyAlignment="1">
      <alignment horizontal="center" vertical="top"/>
    </xf>
    <xf numFmtId="188" fontId="2" fillId="2" borderId="0" xfId="1" applyFont="1" applyFill="1" applyAlignment="1">
      <alignment horizontal="right" vertical="top"/>
    </xf>
    <xf numFmtId="188" fontId="2" fillId="2" borderId="0" xfId="1" applyFont="1" applyFill="1" applyAlignment="1">
      <alignment vertical="top" wrapText="1"/>
    </xf>
    <xf numFmtId="0" fontId="3" fillId="2" borderId="0" xfId="0" applyFont="1" applyFill="1" applyAlignment="1">
      <alignment vertical="top"/>
    </xf>
    <xf numFmtId="187" fontId="4" fillId="2" borderId="1" xfId="0" applyNumberFormat="1" applyFont="1" applyFill="1" applyBorder="1" applyAlignment="1">
      <alignment horizontal="center" vertical="center"/>
    </xf>
    <xf numFmtId="17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189" fontId="4" fillId="2" borderId="1" xfId="1" applyNumberFormat="1" applyFont="1" applyFill="1" applyBorder="1" applyAlignment="1">
      <alignment horizontal="center" vertical="center" wrapText="1"/>
    </xf>
    <xf numFmtId="188" fontId="4" fillId="2" borderId="2" xfId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88" fontId="4" fillId="2" borderId="2" xfId="1" applyFont="1" applyFill="1" applyBorder="1" applyAlignment="1">
      <alignment horizontal="center" vertical="center"/>
    </xf>
    <xf numFmtId="188" fontId="4" fillId="2" borderId="1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88" fontId="4" fillId="2" borderId="2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88" fontId="6" fillId="2" borderId="2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188" fontId="7" fillId="2" borderId="3" xfId="1" applyFont="1" applyFill="1" applyBorder="1" applyAlignment="1">
      <alignment horizontal="left" vertical="center" wrapText="1"/>
    </xf>
    <xf numFmtId="188" fontId="7" fillId="2" borderId="4" xfId="1" applyFont="1" applyFill="1" applyBorder="1" applyAlignment="1">
      <alignment horizontal="left" vertical="center"/>
    </xf>
    <xf numFmtId="188" fontId="7" fillId="2" borderId="3" xfId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top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top"/>
    </xf>
    <xf numFmtId="187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188" fontId="6" fillId="2" borderId="3" xfId="1" applyFont="1" applyFill="1" applyBorder="1" applyAlignment="1">
      <alignment horizontal="left" vertical="center" wrapText="1"/>
    </xf>
    <xf numFmtId="188" fontId="6" fillId="2" borderId="3" xfId="1" applyFont="1" applyFill="1" applyBorder="1" applyAlignment="1">
      <alignment horizontal="center" vertical="center"/>
    </xf>
    <xf numFmtId="188" fontId="6" fillId="2" borderId="3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87" fontId="6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188" fontId="6" fillId="2" borderId="2" xfId="1" applyFont="1" applyFill="1" applyBorder="1" applyAlignment="1">
      <alignment horizontal="left" vertical="center" wrapText="1"/>
    </xf>
    <xf numFmtId="188" fontId="6" fillId="2" borderId="2" xfId="1" applyFont="1" applyFill="1" applyBorder="1" applyAlignment="1">
      <alignment horizontal="center" vertical="center" wrapText="1"/>
    </xf>
    <xf numFmtId="188" fontId="6" fillId="2" borderId="2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88" fontId="6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88" fontId="6" fillId="2" borderId="1" xfId="1" applyFont="1" applyFill="1" applyBorder="1" applyAlignment="1">
      <alignment horizontal="center" vertical="center" wrapText="1"/>
    </xf>
    <xf numFmtId="187" fontId="6" fillId="3" borderId="1" xfId="0" quotePrefix="1" applyNumberFormat="1" applyFont="1" applyFill="1" applyBorder="1" applyAlignment="1">
      <alignment horizontal="center" vertical="center"/>
    </xf>
    <xf numFmtId="49" fontId="6" fillId="3" borderId="1" xfId="0" quotePrefix="1" applyNumberFormat="1" applyFont="1" applyFill="1" applyBorder="1" applyAlignment="1">
      <alignment horizontal="center" vertical="center" wrapText="1"/>
    </xf>
    <xf numFmtId="188" fontId="6" fillId="2" borderId="1" xfId="0" applyNumberFormat="1" applyFont="1" applyFill="1" applyBorder="1" applyAlignment="1">
      <alignment horizontal="center" vertical="center"/>
    </xf>
    <xf numFmtId="188" fontId="6" fillId="2" borderId="1" xfId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188" fontId="6" fillId="2" borderId="4" xfId="0" applyNumberFormat="1" applyFont="1" applyFill="1" applyBorder="1" applyAlignment="1">
      <alignment horizontal="center" vertical="center"/>
    </xf>
    <xf numFmtId="49" fontId="6" fillId="3" borderId="4" xfId="0" quotePrefix="1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188" fontId="6" fillId="2" borderId="4" xfId="1" applyFont="1" applyFill="1" applyBorder="1" applyAlignment="1">
      <alignment horizontal="left" vertical="center" wrapText="1"/>
    </xf>
    <xf numFmtId="188" fontId="6" fillId="2" borderId="4" xfId="1" applyFont="1" applyFill="1" applyBorder="1" applyAlignment="1">
      <alignment horizontal="center" vertical="center"/>
    </xf>
    <xf numFmtId="188" fontId="6" fillId="2" borderId="4" xfId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1" fontId="6" fillId="2" borderId="4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49" fontId="6" fillId="3" borderId="2" xfId="0" quotePrefix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1" fontId="6" fillId="2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188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188" fontId="6" fillId="0" borderId="2" xfId="1" applyFont="1" applyFill="1" applyBorder="1" applyAlignment="1">
      <alignment horizontal="left" vertical="center" wrapText="1"/>
    </xf>
    <xf numFmtId="188" fontId="6" fillId="0" borderId="2" xfId="1" applyFont="1" applyFill="1" applyBorder="1" applyAlignment="1">
      <alignment horizontal="center" vertical="center"/>
    </xf>
    <xf numFmtId="188" fontId="6" fillId="0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" fontId="6" fillId="0" borderId="2" xfId="0" applyNumberFormat="1" applyFont="1" applyBorder="1" applyAlignment="1">
      <alignment horizontal="center" vertical="center"/>
    </xf>
    <xf numFmtId="188" fontId="4" fillId="0" borderId="2" xfId="0" applyNumberFormat="1" applyFont="1" applyBorder="1" applyAlignment="1">
      <alignment horizontal="center" vertical="center"/>
    </xf>
    <xf numFmtId="49" fontId="10" fillId="3" borderId="2" xfId="0" quotePrefix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88" fontId="4" fillId="0" borderId="2" xfId="1" applyFont="1" applyFill="1" applyBorder="1" applyAlignment="1">
      <alignment horizontal="left" vertical="center" wrapText="1"/>
    </xf>
    <xf numFmtId="188" fontId="4" fillId="0" borderId="2" xfId="1" applyFont="1" applyFill="1" applyBorder="1" applyAlignment="1">
      <alignment horizontal="center" vertical="center"/>
    </xf>
    <xf numFmtId="188" fontId="4" fillId="0" borderId="2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" fontId="4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6" fillId="0" borderId="2" xfId="0" applyFont="1" applyBorder="1" applyAlignment="1">
      <alignment horizontal="left" vertical="top" wrapText="1"/>
    </xf>
    <xf numFmtId="0" fontId="9" fillId="2" borderId="0" xfId="0" applyFont="1" applyFill="1" applyAlignment="1">
      <alignment vertical="top"/>
    </xf>
    <xf numFmtId="0" fontId="6" fillId="2" borderId="2" xfId="0" applyFont="1" applyFill="1" applyBorder="1" applyAlignment="1">
      <alignment horizontal="left" vertical="top" wrapText="1"/>
    </xf>
    <xf numFmtId="188" fontId="6" fillId="2" borderId="2" xfId="0" applyNumberFormat="1" applyFont="1" applyFill="1" applyBorder="1" applyAlignment="1">
      <alignment vertical="center" wrapText="1"/>
    </xf>
    <xf numFmtId="188" fontId="6" fillId="3" borderId="2" xfId="0" quotePrefix="1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12" fillId="0" borderId="2" xfId="0" applyFont="1" applyBorder="1" applyAlignment="1">
      <alignment horizontal="center" vertical="center"/>
    </xf>
    <xf numFmtId="0" fontId="13" fillId="0" borderId="0" xfId="0" applyFont="1" applyAlignment="1">
      <alignment vertical="top"/>
    </xf>
    <xf numFmtId="0" fontId="8" fillId="2" borderId="7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4" fillId="0" borderId="6" xfId="0" applyFont="1" applyBorder="1" applyAlignment="1">
      <alignment vertical="center"/>
    </xf>
    <xf numFmtId="0" fontId="9" fillId="2" borderId="8" xfId="0" applyFont="1" applyFill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188" fontId="12" fillId="0" borderId="4" xfId="1" applyFont="1" applyFill="1" applyBorder="1" applyAlignment="1">
      <alignment vertical="center" wrapText="1"/>
    </xf>
    <xf numFmtId="4" fontId="12" fillId="0" borderId="4" xfId="1" applyNumberFormat="1" applyFont="1" applyFill="1" applyBorder="1" applyAlignment="1">
      <alignment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C4D87-04A7-4CF7-96A6-0C6209D47B58}">
  <dimension ref="A1:N39"/>
  <sheetViews>
    <sheetView tabSelected="1" view="pageBreakPreview" zoomScaleNormal="100" workbookViewId="0">
      <selection activeCell="J4" sqref="J4"/>
    </sheetView>
  </sheetViews>
  <sheetFormatPr defaultColWidth="9.125" defaultRowHeight="20.25" x14ac:dyDescent="0.2"/>
  <cols>
    <col min="1" max="1" width="5.125" style="3" customWidth="1"/>
    <col min="2" max="2" width="27.25" style="3" customWidth="1"/>
    <col min="3" max="4" width="12.625" style="6" customWidth="1"/>
    <col min="5" max="5" width="10.125" style="5" customWidth="1"/>
    <col min="6" max="6" width="16.375" style="3" customWidth="1"/>
    <col min="7" max="7" width="12.375" style="4" customWidth="1"/>
    <col min="8" max="8" width="16.25" style="3" customWidth="1"/>
    <col min="9" max="9" width="11.875" style="3" customWidth="1"/>
    <col min="10" max="10" width="14.25" style="3" customWidth="1"/>
    <col min="11" max="11" width="6.75" style="3" customWidth="1"/>
    <col min="12" max="12" width="8.875" style="2" customWidth="1"/>
    <col min="13" max="16384" width="9.125" style="1"/>
  </cols>
  <sheetData>
    <row r="1" spans="1:13" s="93" customFormat="1" ht="28.5" customHeight="1" x14ac:dyDescent="0.2">
      <c r="A1" s="99" t="s">
        <v>99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13" s="93" customFormat="1" ht="28.5" customHeight="1" x14ac:dyDescent="0.2">
      <c r="A2" s="99" t="s">
        <v>100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13" s="93" customFormat="1" ht="28.5" customHeight="1" x14ac:dyDescent="0.2">
      <c r="A3" s="100" t="s">
        <v>101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</row>
    <row r="4" spans="1:13" s="91" customFormat="1" ht="37.5" customHeight="1" x14ac:dyDescent="0.2">
      <c r="A4" s="92" t="s">
        <v>98</v>
      </c>
      <c r="B4" s="104" t="s">
        <v>97</v>
      </c>
      <c r="C4" s="105" t="s">
        <v>96</v>
      </c>
      <c r="D4" s="105" t="s">
        <v>95</v>
      </c>
      <c r="E4" s="106" t="s">
        <v>94</v>
      </c>
      <c r="F4" s="102" t="s">
        <v>93</v>
      </c>
      <c r="G4" s="103"/>
      <c r="H4" s="102" t="s">
        <v>92</v>
      </c>
      <c r="I4" s="103"/>
      <c r="J4" s="104" t="s">
        <v>91</v>
      </c>
      <c r="K4" s="102" t="s">
        <v>90</v>
      </c>
      <c r="L4" s="103"/>
      <c r="M4" s="101" t="s">
        <v>89</v>
      </c>
    </row>
    <row r="5" spans="1:13" s="87" customFormat="1" ht="54.95" customHeight="1" x14ac:dyDescent="0.2">
      <c r="A5" s="68">
        <v>1</v>
      </c>
      <c r="B5" s="89" t="s">
        <v>88</v>
      </c>
      <c r="C5" s="46">
        <v>101800</v>
      </c>
      <c r="D5" s="46">
        <v>101800</v>
      </c>
      <c r="E5" s="47" t="s">
        <v>9</v>
      </c>
      <c r="F5" s="45" t="s">
        <v>87</v>
      </c>
      <c r="G5" s="45">
        <v>101800</v>
      </c>
      <c r="H5" s="45" t="str">
        <f t="shared" ref="H5:I12" si="0">F5</f>
        <v>บริษัท อินเตอร์เนชั่นแนล เน็ตเวิร์ค ซิสเต็ม จำกัด (มหาชน)</v>
      </c>
      <c r="I5" s="45">
        <f t="shared" si="0"/>
        <v>101800</v>
      </c>
      <c r="J5" s="88" t="s">
        <v>7</v>
      </c>
      <c r="K5" s="66" t="s">
        <v>86</v>
      </c>
      <c r="L5" s="26" t="s">
        <v>19</v>
      </c>
      <c r="M5" s="90" t="s">
        <v>85</v>
      </c>
    </row>
    <row r="6" spans="1:13" s="87" customFormat="1" ht="87" customHeight="1" x14ac:dyDescent="0.2">
      <c r="A6" s="68">
        <v>2</v>
      </c>
      <c r="B6" s="89" t="s">
        <v>84</v>
      </c>
      <c r="C6" s="46">
        <v>227000</v>
      </c>
      <c r="D6" s="46">
        <v>227000</v>
      </c>
      <c r="E6" s="47" t="s">
        <v>9</v>
      </c>
      <c r="F6" s="45" t="s">
        <v>83</v>
      </c>
      <c r="G6" s="45">
        <v>227000</v>
      </c>
      <c r="H6" s="45" t="str">
        <f t="shared" si="0"/>
        <v>บริษัท อินโนเวชั่น โซลูชั่น แอนด์ เซอร์วิส จำกัด</v>
      </c>
      <c r="I6" s="45">
        <f t="shared" si="0"/>
        <v>227000</v>
      </c>
      <c r="J6" s="88" t="s">
        <v>7</v>
      </c>
      <c r="K6" s="66" t="s">
        <v>82</v>
      </c>
      <c r="L6" s="26" t="s">
        <v>81</v>
      </c>
      <c r="M6" s="26" t="s">
        <v>80</v>
      </c>
    </row>
    <row r="7" spans="1:13" s="85" customFormat="1" ht="56.1" customHeight="1" x14ac:dyDescent="0.2">
      <c r="A7" s="76">
        <v>3</v>
      </c>
      <c r="B7" s="75" t="s">
        <v>79</v>
      </c>
      <c r="C7" s="74">
        <v>340000</v>
      </c>
      <c r="D7" s="74">
        <v>335980</v>
      </c>
      <c r="E7" s="73" t="s">
        <v>9</v>
      </c>
      <c r="F7" s="72" t="s">
        <v>78</v>
      </c>
      <c r="G7" s="72">
        <v>335980</v>
      </c>
      <c r="H7" s="72" t="str">
        <f t="shared" si="0"/>
        <v xml:space="preserve">ห้างหุ้นส่วนจำกัด สิทธิโชค พริ้นติ้ง </v>
      </c>
      <c r="I7" s="72">
        <f t="shared" si="0"/>
        <v>335980</v>
      </c>
      <c r="J7" s="86" t="s">
        <v>7</v>
      </c>
      <c r="K7" s="66" t="s">
        <v>77</v>
      </c>
      <c r="L7" s="70" t="s">
        <v>76</v>
      </c>
      <c r="M7" s="70" t="s">
        <v>75</v>
      </c>
    </row>
    <row r="8" spans="1:13" s="69" customFormat="1" ht="75" customHeight="1" x14ac:dyDescent="0.2">
      <c r="A8" s="76">
        <v>4</v>
      </c>
      <c r="B8" s="75" t="s">
        <v>74</v>
      </c>
      <c r="C8" s="74">
        <v>175000</v>
      </c>
      <c r="D8" s="74">
        <v>174142.5</v>
      </c>
      <c r="E8" s="73" t="s">
        <v>9</v>
      </c>
      <c r="F8" s="72" t="s">
        <v>70</v>
      </c>
      <c r="G8" s="72">
        <v>174142.5</v>
      </c>
      <c r="H8" s="72" t="str">
        <f t="shared" si="0"/>
        <v>บริษัท ไทยเอ็มไอซีอี จำกัด</v>
      </c>
      <c r="I8" s="72">
        <f t="shared" si="0"/>
        <v>174142.5</v>
      </c>
      <c r="J8" s="71" t="s">
        <v>7</v>
      </c>
      <c r="K8" s="66" t="s">
        <v>73</v>
      </c>
      <c r="L8" s="70" t="s">
        <v>68</v>
      </c>
      <c r="M8" s="70" t="s">
        <v>72</v>
      </c>
    </row>
    <row r="9" spans="1:13" s="69" customFormat="1" ht="75" customHeight="1" x14ac:dyDescent="0.2">
      <c r="A9" s="76">
        <v>5</v>
      </c>
      <c r="B9" s="75" t="s">
        <v>71</v>
      </c>
      <c r="C9" s="74">
        <v>97400</v>
      </c>
      <c r="D9" s="74">
        <v>96300</v>
      </c>
      <c r="E9" s="73" t="s">
        <v>9</v>
      </c>
      <c r="F9" s="72" t="s">
        <v>70</v>
      </c>
      <c r="G9" s="72">
        <v>96300</v>
      </c>
      <c r="H9" s="72" t="str">
        <f t="shared" si="0"/>
        <v>บริษัท ไทยเอ็มไอซีอี จำกัด</v>
      </c>
      <c r="I9" s="72">
        <f t="shared" si="0"/>
        <v>96300</v>
      </c>
      <c r="J9" s="71" t="s">
        <v>7</v>
      </c>
      <c r="K9" s="66" t="s">
        <v>69</v>
      </c>
      <c r="L9" s="70" t="s">
        <v>68</v>
      </c>
      <c r="M9" s="70" t="s">
        <v>67</v>
      </c>
    </row>
    <row r="10" spans="1:13" s="69" customFormat="1" ht="75" customHeight="1" x14ac:dyDescent="0.2">
      <c r="A10" s="76">
        <v>6</v>
      </c>
      <c r="B10" s="75" t="s">
        <v>66</v>
      </c>
      <c r="C10" s="74">
        <v>14400</v>
      </c>
      <c r="D10" s="74">
        <v>14400</v>
      </c>
      <c r="E10" s="73" t="s">
        <v>9</v>
      </c>
      <c r="F10" s="72" t="s">
        <v>65</v>
      </c>
      <c r="G10" s="72">
        <v>14400</v>
      </c>
      <c r="H10" s="72" t="str">
        <f t="shared" si="0"/>
        <v>บริษัท โตชิบา เทค (ประเทศไทย) จำกัด</v>
      </c>
      <c r="I10" s="72">
        <f t="shared" si="0"/>
        <v>14400</v>
      </c>
      <c r="J10" s="71" t="s">
        <v>7</v>
      </c>
      <c r="K10" s="66" t="s">
        <v>64</v>
      </c>
      <c r="L10" s="70" t="s">
        <v>59</v>
      </c>
      <c r="M10" s="70" t="s">
        <v>63</v>
      </c>
    </row>
    <row r="11" spans="1:13" s="69" customFormat="1" ht="75" customHeight="1" x14ac:dyDescent="0.2">
      <c r="A11" s="76">
        <v>7</v>
      </c>
      <c r="B11" s="75" t="s">
        <v>62</v>
      </c>
      <c r="C11" s="74">
        <v>1800</v>
      </c>
      <c r="D11" s="74">
        <v>1754.8</v>
      </c>
      <c r="E11" s="73" t="s">
        <v>9</v>
      </c>
      <c r="F11" s="72" t="s">
        <v>61</v>
      </c>
      <c r="G11" s="72">
        <v>1754.8</v>
      </c>
      <c r="H11" s="72" t="str">
        <f t="shared" si="0"/>
        <v>บริษัท เครื่องใช้ไฟฟ้าอัจฉริยะ จำกัด</v>
      </c>
      <c r="I11" s="72">
        <f t="shared" si="0"/>
        <v>1754.8</v>
      </c>
      <c r="J11" s="71" t="s">
        <v>7</v>
      </c>
      <c r="K11" s="66" t="s">
        <v>60</v>
      </c>
      <c r="L11" s="70" t="s">
        <v>59</v>
      </c>
      <c r="M11" s="70" t="s">
        <v>58</v>
      </c>
    </row>
    <row r="12" spans="1:13" s="69" customFormat="1" ht="75" customHeight="1" x14ac:dyDescent="0.2">
      <c r="A12" s="76">
        <v>8</v>
      </c>
      <c r="B12" s="75" t="s">
        <v>57</v>
      </c>
      <c r="C12" s="74">
        <v>30000</v>
      </c>
      <c r="D12" s="74">
        <v>30000</v>
      </c>
      <c r="E12" s="73" t="s">
        <v>9</v>
      </c>
      <c r="F12" s="72" t="s">
        <v>56</v>
      </c>
      <c r="G12" s="72">
        <v>30000</v>
      </c>
      <c r="H12" s="72" t="str">
        <f t="shared" si="0"/>
        <v>นางสาวนภัสนันท์ กิตติโสภสพันธุ์</v>
      </c>
      <c r="I12" s="72">
        <f t="shared" si="0"/>
        <v>30000</v>
      </c>
      <c r="J12" s="71" t="s">
        <v>7</v>
      </c>
      <c r="K12" s="66" t="s">
        <v>55</v>
      </c>
      <c r="L12" s="70" t="s">
        <v>52</v>
      </c>
      <c r="M12" s="70" t="s">
        <v>12</v>
      </c>
    </row>
    <row r="13" spans="1:13" s="69" customFormat="1" ht="75" customHeight="1" x14ac:dyDescent="0.2">
      <c r="A13" s="84">
        <v>9</v>
      </c>
      <c r="B13" s="83" t="s">
        <v>54</v>
      </c>
      <c r="C13" s="82">
        <v>0</v>
      </c>
      <c r="D13" s="82">
        <v>0</v>
      </c>
      <c r="E13" s="81"/>
      <c r="F13" s="80"/>
      <c r="G13" s="80"/>
      <c r="H13" s="80"/>
      <c r="I13" s="80"/>
      <c r="J13" s="79"/>
      <c r="K13" s="78" t="s">
        <v>53</v>
      </c>
      <c r="L13" s="77" t="s">
        <v>52</v>
      </c>
      <c r="M13" s="70">
        <v>0</v>
      </c>
    </row>
    <row r="14" spans="1:13" s="69" customFormat="1" ht="75" customHeight="1" x14ac:dyDescent="0.2">
      <c r="A14" s="76">
        <v>10</v>
      </c>
      <c r="B14" s="75" t="s">
        <v>51</v>
      </c>
      <c r="C14" s="74">
        <v>39450</v>
      </c>
      <c r="D14" s="74">
        <v>39450</v>
      </c>
      <c r="E14" s="73" t="s">
        <v>9</v>
      </c>
      <c r="F14" s="72" t="s">
        <v>50</v>
      </c>
      <c r="G14" s="72">
        <v>39450</v>
      </c>
      <c r="H14" s="72" t="str">
        <f t="shared" ref="H14:I16" si="1">F14</f>
        <v>ดอร์ ทรู ซิสเตอร์</v>
      </c>
      <c r="I14" s="72">
        <f t="shared" si="1"/>
        <v>39450</v>
      </c>
      <c r="J14" s="71" t="s">
        <v>7</v>
      </c>
      <c r="K14" s="66" t="s">
        <v>49</v>
      </c>
      <c r="L14" s="70" t="s">
        <v>48</v>
      </c>
      <c r="M14" s="70" t="s">
        <v>12</v>
      </c>
    </row>
    <row r="15" spans="1:13" s="65" customFormat="1" ht="75" customHeight="1" x14ac:dyDescent="0.2">
      <c r="A15" s="68">
        <v>11</v>
      </c>
      <c r="B15" s="67" t="s">
        <v>47</v>
      </c>
      <c r="C15" s="46">
        <v>50000</v>
      </c>
      <c r="D15" s="46">
        <v>47480.18</v>
      </c>
      <c r="E15" s="47" t="s">
        <v>9</v>
      </c>
      <c r="F15" s="45" t="s">
        <v>46</v>
      </c>
      <c r="G15" s="45">
        <v>47480.18</v>
      </c>
      <c r="H15" s="45" t="str">
        <f t="shared" si="1"/>
        <v>บริษัท โตโยต้านนทบุรี ผู้จำหน่ายโตโยต้า จำกัด</v>
      </c>
      <c r="I15" s="45">
        <f t="shared" si="1"/>
        <v>47480.18</v>
      </c>
      <c r="J15" s="44" t="s">
        <v>7</v>
      </c>
      <c r="K15" s="66" t="s">
        <v>45</v>
      </c>
      <c r="L15" s="26" t="s">
        <v>40</v>
      </c>
      <c r="M15" s="26" t="s">
        <v>44</v>
      </c>
    </row>
    <row r="16" spans="1:13" s="56" customFormat="1" ht="65.099999999999994" customHeight="1" x14ac:dyDescent="0.2">
      <c r="A16" s="64">
        <v>12</v>
      </c>
      <c r="B16" s="63" t="s">
        <v>43</v>
      </c>
      <c r="C16" s="62">
        <v>6000</v>
      </c>
      <c r="D16" s="62">
        <v>6000</v>
      </c>
      <c r="E16" s="61" t="s">
        <v>9</v>
      </c>
      <c r="F16" s="60" t="s">
        <v>42</v>
      </c>
      <c r="G16" s="60">
        <v>6000</v>
      </c>
      <c r="H16" s="60" t="str">
        <f t="shared" si="1"/>
        <v>นายพุทธินัน โทนทอง</v>
      </c>
      <c r="I16" s="60">
        <f t="shared" si="1"/>
        <v>6000</v>
      </c>
      <c r="J16" s="59" t="s">
        <v>7</v>
      </c>
      <c r="K16" s="58" t="s">
        <v>41</v>
      </c>
      <c r="L16" s="57" t="s">
        <v>40</v>
      </c>
      <c r="M16" s="57" t="s">
        <v>39</v>
      </c>
    </row>
    <row r="17" spans="1:14" s="33" customFormat="1" ht="29.1" customHeight="1" x14ac:dyDescent="0.2">
      <c r="A17" s="97" t="s">
        <v>38</v>
      </c>
      <c r="B17" s="97"/>
      <c r="C17" s="51"/>
      <c r="D17" s="51"/>
      <c r="E17" s="55"/>
      <c r="F17" s="50"/>
      <c r="G17" s="49"/>
      <c r="H17" s="49"/>
      <c r="I17" s="49"/>
      <c r="J17" s="50"/>
      <c r="K17" s="36"/>
      <c r="L17" s="35"/>
      <c r="M17" s="54"/>
      <c r="N17" s="34"/>
    </row>
    <row r="18" spans="1:14" s="33" customFormat="1" ht="33" customHeight="1" x14ac:dyDescent="0.2">
      <c r="A18" s="48">
        <v>1</v>
      </c>
      <c r="B18" s="50" t="s">
        <v>27</v>
      </c>
      <c r="C18" s="51">
        <v>7200</v>
      </c>
      <c r="D18" s="51">
        <f t="shared" ref="D18:D23" si="2">C18</f>
        <v>7200</v>
      </c>
      <c r="E18" s="47" t="s">
        <v>9</v>
      </c>
      <c r="F18" s="50" t="s">
        <v>37</v>
      </c>
      <c r="G18" s="49">
        <f t="shared" ref="G18:G23" si="3">C18</f>
        <v>7200</v>
      </c>
      <c r="H18" s="45" t="str">
        <f t="shared" ref="H18:H23" si="4">F18</f>
        <v>นายพุฒินนท์  โทนทอง</v>
      </c>
      <c r="I18" s="45">
        <f t="shared" ref="I18:I23" si="5">C18</f>
        <v>7200</v>
      </c>
      <c r="J18" s="44" t="s">
        <v>7</v>
      </c>
      <c r="K18" s="53" t="s">
        <v>36</v>
      </c>
      <c r="L18" s="35">
        <v>45632</v>
      </c>
      <c r="M18" s="35">
        <v>45648</v>
      </c>
      <c r="N18" s="34"/>
    </row>
    <row r="19" spans="1:14" s="33" customFormat="1" ht="33" customHeight="1" x14ac:dyDescent="0.2">
      <c r="A19" s="48">
        <v>2</v>
      </c>
      <c r="B19" s="50" t="s">
        <v>27</v>
      </c>
      <c r="C19" s="51">
        <v>5400</v>
      </c>
      <c r="D19" s="51">
        <f t="shared" si="2"/>
        <v>5400</v>
      </c>
      <c r="E19" s="47" t="s">
        <v>9</v>
      </c>
      <c r="F19" s="50" t="s">
        <v>35</v>
      </c>
      <c r="G19" s="49">
        <f t="shared" si="3"/>
        <v>5400</v>
      </c>
      <c r="H19" s="45" t="str">
        <f t="shared" si="4"/>
        <v>นายอดิศร  แสนพรหม</v>
      </c>
      <c r="I19" s="45">
        <f t="shared" si="5"/>
        <v>5400</v>
      </c>
      <c r="J19" s="44" t="s">
        <v>7</v>
      </c>
      <c r="K19" s="53" t="s">
        <v>34</v>
      </c>
      <c r="L19" s="35">
        <v>45635</v>
      </c>
      <c r="M19" s="35">
        <v>45639</v>
      </c>
      <c r="N19" s="34"/>
    </row>
    <row r="20" spans="1:14" s="33" customFormat="1" ht="33" customHeight="1" x14ac:dyDescent="0.2">
      <c r="A20" s="48">
        <v>3</v>
      </c>
      <c r="B20" s="50" t="s">
        <v>27</v>
      </c>
      <c r="C20" s="51">
        <v>1800</v>
      </c>
      <c r="D20" s="51">
        <f t="shared" si="2"/>
        <v>1800</v>
      </c>
      <c r="E20" s="47" t="s">
        <v>9</v>
      </c>
      <c r="F20" s="50" t="s">
        <v>33</v>
      </c>
      <c r="G20" s="49">
        <f t="shared" si="3"/>
        <v>1800</v>
      </c>
      <c r="H20" s="45" t="str">
        <f t="shared" si="4"/>
        <v>นายจีระศักดิ์  เงินพจน์ด้วง</v>
      </c>
      <c r="I20" s="45">
        <f t="shared" si="5"/>
        <v>1800</v>
      </c>
      <c r="J20" s="44" t="s">
        <v>7</v>
      </c>
      <c r="K20" s="53" t="s">
        <v>32</v>
      </c>
      <c r="L20" s="35">
        <v>45635</v>
      </c>
      <c r="M20" s="35">
        <v>45637</v>
      </c>
      <c r="N20" s="34"/>
    </row>
    <row r="21" spans="1:14" s="33" customFormat="1" ht="33" customHeight="1" x14ac:dyDescent="0.2">
      <c r="A21" s="48">
        <v>4</v>
      </c>
      <c r="B21" s="50" t="s">
        <v>30</v>
      </c>
      <c r="C21" s="51">
        <v>6880</v>
      </c>
      <c r="D21" s="51">
        <f t="shared" si="2"/>
        <v>6880</v>
      </c>
      <c r="E21" s="47" t="s">
        <v>9</v>
      </c>
      <c r="F21" s="50" t="s">
        <v>29</v>
      </c>
      <c r="G21" s="49">
        <f t="shared" si="3"/>
        <v>6880</v>
      </c>
      <c r="H21" s="45" t="str">
        <f t="shared" si="4"/>
        <v>ห้างหุ้นส่วนจำกัด พีแอนด์พี (๒๙๑๕)</v>
      </c>
      <c r="I21" s="45">
        <f t="shared" si="5"/>
        <v>6880</v>
      </c>
      <c r="J21" s="44" t="s">
        <v>7</v>
      </c>
      <c r="K21" s="53" t="s">
        <v>31</v>
      </c>
      <c r="L21" s="35">
        <v>45644</v>
      </c>
      <c r="M21" s="35">
        <v>45645</v>
      </c>
      <c r="N21" s="34"/>
    </row>
    <row r="22" spans="1:14" s="33" customFormat="1" ht="33" customHeight="1" x14ac:dyDescent="0.2">
      <c r="A22" s="48">
        <v>5</v>
      </c>
      <c r="B22" s="50" t="s">
        <v>30</v>
      </c>
      <c r="C22" s="51">
        <v>9800</v>
      </c>
      <c r="D22" s="51">
        <f t="shared" si="2"/>
        <v>9800</v>
      </c>
      <c r="E22" s="47" t="s">
        <v>9</v>
      </c>
      <c r="F22" s="50" t="s">
        <v>29</v>
      </c>
      <c r="G22" s="49">
        <f t="shared" si="3"/>
        <v>9800</v>
      </c>
      <c r="H22" s="45" t="str">
        <f t="shared" si="4"/>
        <v>ห้างหุ้นส่วนจำกัด พีแอนด์พี (๒๙๑๕)</v>
      </c>
      <c r="I22" s="45">
        <f t="shared" si="5"/>
        <v>9800</v>
      </c>
      <c r="J22" s="44" t="s">
        <v>7</v>
      </c>
      <c r="K22" s="53" t="s">
        <v>28</v>
      </c>
      <c r="L22" s="35">
        <v>45649</v>
      </c>
      <c r="M22" s="35">
        <v>45650</v>
      </c>
      <c r="N22" s="34"/>
    </row>
    <row r="23" spans="1:14" s="33" customFormat="1" ht="33" customHeight="1" x14ac:dyDescent="0.2">
      <c r="A23" s="48">
        <v>6</v>
      </c>
      <c r="B23" s="50" t="s">
        <v>27</v>
      </c>
      <c r="C23" s="51">
        <v>1800</v>
      </c>
      <c r="D23" s="51">
        <f t="shared" si="2"/>
        <v>1800</v>
      </c>
      <c r="E23" s="47" t="s">
        <v>9</v>
      </c>
      <c r="F23" s="50" t="s">
        <v>26</v>
      </c>
      <c r="G23" s="49">
        <f t="shared" si="3"/>
        <v>1800</v>
      </c>
      <c r="H23" s="45" t="str">
        <f t="shared" si="4"/>
        <v>นายประสิทธิ์  พรมตัน</v>
      </c>
      <c r="I23" s="45">
        <f t="shared" si="5"/>
        <v>1800</v>
      </c>
      <c r="J23" s="44" t="s">
        <v>7</v>
      </c>
      <c r="K23" s="53" t="s">
        <v>25</v>
      </c>
      <c r="L23" s="35">
        <v>45649</v>
      </c>
      <c r="M23" s="35">
        <v>45650</v>
      </c>
      <c r="N23" s="34"/>
    </row>
    <row r="24" spans="1:14" s="33" customFormat="1" ht="29.1" customHeight="1" x14ac:dyDescent="0.2">
      <c r="A24" s="98" t="s">
        <v>24</v>
      </c>
      <c r="B24" s="98"/>
      <c r="C24" s="51"/>
      <c r="D24" s="51"/>
      <c r="E24" s="47"/>
      <c r="F24" s="50"/>
      <c r="G24" s="49"/>
      <c r="H24" s="45"/>
      <c r="I24" s="45"/>
      <c r="J24" s="44"/>
      <c r="K24" s="36"/>
      <c r="L24" s="35"/>
      <c r="M24" s="26"/>
      <c r="N24" s="34"/>
    </row>
    <row r="25" spans="1:14" s="33" customFormat="1" ht="33" customHeight="1" x14ac:dyDescent="0.2">
      <c r="A25" s="48">
        <v>1</v>
      </c>
      <c r="B25" s="50" t="s">
        <v>23</v>
      </c>
      <c r="C25" s="51">
        <v>3000</v>
      </c>
      <c r="D25" s="51">
        <v>3000</v>
      </c>
      <c r="E25" s="47" t="s">
        <v>9</v>
      </c>
      <c r="F25" s="50" t="s">
        <v>22</v>
      </c>
      <c r="G25" s="51">
        <v>3000</v>
      </c>
      <c r="H25" s="45" t="s">
        <v>21</v>
      </c>
      <c r="I25" s="51">
        <v>3000</v>
      </c>
      <c r="J25" s="44" t="s">
        <v>7</v>
      </c>
      <c r="K25" s="53" t="s">
        <v>20</v>
      </c>
      <c r="L25" s="52" t="s">
        <v>19</v>
      </c>
      <c r="M25" s="52" t="s">
        <v>18</v>
      </c>
      <c r="N25" s="34"/>
    </row>
    <row r="26" spans="1:14" s="33" customFormat="1" ht="29.1" customHeight="1" x14ac:dyDescent="0.2">
      <c r="A26" s="94" t="s">
        <v>17</v>
      </c>
      <c r="B26" s="95"/>
      <c r="C26" s="95"/>
      <c r="D26" s="96"/>
      <c r="E26" s="47"/>
      <c r="F26" s="50"/>
      <c r="G26" s="49"/>
      <c r="H26" s="45"/>
      <c r="I26" s="45"/>
      <c r="J26" s="44"/>
      <c r="K26" s="36"/>
      <c r="L26" s="35"/>
      <c r="M26" s="26"/>
      <c r="N26" s="34"/>
    </row>
    <row r="27" spans="1:14" s="33" customFormat="1" ht="102" customHeight="1" x14ac:dyDescent="0.2">
      <c r="A27" s="48">
        <v>1</v>
      </c>
      <c r="B27" s="50" t="s">
        <v>16</v>
      </c>
      <c r="C27" s="51">
        <v>11200</v>
      </c>
      <c r="D27" s="51">
        <v>11200</v>
      </c>
      <c r="E27" s="47" t="s">
        <v>9</v>
      </c>
      <c r="F27" s="50" t="s">
        <v>15</v>
      </c>
      <c r="G27" s="49">
        <v>11200</v>
      </c>
      <c r="H27" s="45" t="s">
        <v>15</v>
      </c>
      <c r="I27" s="45">
        <v>11200</v>
      </c>
      <c r="J27" s="44" t="s">
        <v>7</v>
      </c>
      <c r="K27" s="36" t="s">
        <v>14</v>
      </c>
      <c r="L27" s="35" t="s">
        <v>13</v>
      </c>
      <c r="M27" s="35" t="s">
        <v>12</v>
      </c>
      <c r="N27" s="34"/>
    </row>
    <row r="28" spans="1:14" s="33" customFormat="1" ht="29.1" customHeight="1" x14ac:dyDescent="0.2">
      <c r="A28" s="94" t="s">
        <v>11</v>
      </c>
      <c r="B28" s="95"/>
      <c r="C28" s="96"/>
      <c r="D28" s="51"/>
      <c r="E28" s="47"/>
      <c r="F28" s="50"/>
      <c r="G28" s="49"/>
      <c r="H28" s="45"/>
      <c r="I28" s="45"/>
      <c r="J28" s="44"/>
      <c r="K28" s="36"/>
      <c r="L28" s="35"/>
      <c r="M28" s="26"/>
      <c r="N28" s="34"/>
    </row>
    <row r="29" spans="1:14" s="33" customFormat="1" ht="51" customHeight="1" x14ac:dyDescent="0.2">
      <c r="A29" s="48">
        <v>1</v>
      </c>
      <c r="B29" s="44" t="s">
        <v>10</v>
      </c>
      <c r="C29" s="46">
        <v>10000</v>
      </c>
      <c r="D29" s="46">
        <v>9827.9500000000007</v>
      </c>
      <c r="E29" s="47" t="s">
        <v>9</v>
      </c>
      <c r="F29" s="44" t="s">
        <v>8</v>
      </c>
      <c r="G29" s="46">
        <v>9827.9500000000007</v>
      </c>
      <c r="H29" s="45" t="str">
        <f>F29</f>
        <v>บริษัท ออฟฟิศเวิร์ค จำกัด</v>
      </c>
      <c r="I29" s="45">
        <f>G29</f>
        <v>9827.9500000000007</v>
      </c>
      <c r="J29" s="44" t="s">
        <v>7</v>
      </c>
      <c r="K29" s="43" t="s">
        <v>6</v>
      </c>
      <c r="L29" s="42" t="s">
        <v>5</v>
      </c>
      <c r="M29" s="42" t="s">
        <v>4</v>
      </c>
      <c r="N29" s="34"/>
    </row>
    <row r="30" spans="1:14" s="33" customFormat="1" ht="33" customHeight="1" x14ac:dyDescent="0.2">
      <c r="A30" s="41"/>
      <c r="B30" s="37"/>
      <c r="C30" s="40"/>
      <c r="D30" s="40"/>
      <c r="E30" s="39"/>
      <c r="F30" s="37"/>
      <c r="G30" s="38"/>
      <c r="H30" s="38"/>
      <c r="I30" s="38"/>
      <c r="J30" s="37"/>
      <c r="K30" s="36"/>
      <c r="L30" s="35"/>
      <c r="M30" s="35"/>
      <c r="N30" s="34"/>
    </row>
    <row r="31" spans="1:14" s="24" customFormat="1" ht="42.75" customHeight="1" x14ac:dyDescent="0.2">
      <c r="A31" s="32"/>
      <c r="B31" s="28"/>
      <c r="C31" s="31"/>
      <c r="D31" s="31"/>
      <c r="E31" s="30"/>
      <c r="F31" s="28"/>
      <c r="G31" s="29"/>
      <c r="H31" s="28"/>
      <c r="I31" s="28"/>
      <c r="J31" s="28"/>
      <c r="K31" s="27"/>
      <c r="L31" s="27"/>
      <c r="M31" s="26"/>
      <c r="N31" s="25"/>
    </row>
    <row r="32" spans="1:14" s="13" customFormat="1" ht="30" customHeight="1" x14ac:dyDescent="0.2">
      <c r="A32" s="22"/>
      <c r="B32" s="16" t="s">
        <v>3</v>
      </c>
      <c r="C32" s="23">
        <f>SUM(C5:C16)</f>
        <v>1082850</v>
      </c>
      <c r="D32" s="23"/>
      <c r="E32" s="20"/>
      <c r="F32" s="16"/>
      <c r="G32" s="18"/>
      <c r="H32" s="16"/>
      <c r="I32" s="23">
        <f>SUM(I5:I16)</f>
        <v>1074307.48</v>
      </c>
      <c r="J32" s="16"/>
      <c r="K32" s="15"/>
      <c r="L32" s="14"/>
    </row>
    <row r="33" spans="1:12" s="13" customFormat="1" ht="30" customHeight="1" x14ac:dyDescent="0.2">
      <c r="A33" s="22"/>
      <c r="B33" s="16" t="s">
        <v>2</v>
      </c>
      <c r="C33" s="21"/>
      <c r="D33" s="21"/>
      <c r="E33" s="20"/>
      <c r="F33" s="19"/>
      <c r="G33" s="18"/>
      <c r="H33" s="16"/>
      <c r="I33" s="21"/>
      <c r="J33" s="16"/>
      <c r="K33" s="15"/>
      <c r="L33" s="14"/>
    </row>
    <row r="34" spans="1:12" s="13" customFormat="1" ht="30" customHeight="1" x14ac:dyDescent="0.2">
      <c r="A34" s="22"/>
      <c r="B34" s="16" t="s">
        <v>1</v>
      </c>
      <c r="C34" s="21"/>
      <c r="D34" s="21"/>
      <c r="E34" s="20"/>
      <c r="F34" s="19"/>
      <c r="G34" s="18"/>
      <c r="H34" s="16"/>
      <c r="I34" s="21"/>
      <c r="J34" s="16"/>
      <c r="K34" s="15"/>
      <c r="L34" s="14"/>
    </row>
    <row r="35" spans="1:12" s="13" customFormat="1" ht="30" customHeight="1" x14ac:dyDescent="0.2">
      <c r="A35" s="22"/>
      <c r="B35" s="16" t="s">
        <v>0</v>
      </c>
      <c r="C35" s="17"/>
      <c r="D35" s="21"/>
      <c r="E35" s="20"/>
      <c r="F35" s="19"/>
      <c r="G35" s="18"/>
      <c r="H35" s="16"/>
      <c r="I35" s="17"/>
      <c r="J35" s="16"/>
      <c r="K35" s="15"/>
      <c r="L35" s="14"/>
    </row>
    <row r="36" spans="1:12" s="7" customFormat="1" x14ac:dyDescent="0.2">
      <c r="A36" s="9"/>
      <c r="B36" s="9"/>
      <c r="C36" s="12"/>
      <c r="D36" s="12"/>
      <c r="E36" s="11"/>
      <c r="F36" s="9"/>
      <c r="G36" s="10"/>
      <c r="H36" s="9"/>
      <c r="I36" s="9"/>
      <c r="J36" s="9"/>
      <c r="K36" s="9"/>
      <c r="L36" s="8"/>
    </row>
    <row r="37" spans="1:12" s="7" customFormat="1" x14ac:dyDescent="0.2">
      <c r="A37" s="9"/>
      <c r="B37" s="9"/>
      <c r="C37" s="12"/>
      <c r="D37" s="12"/>
      <c r="E37" s="11"/>
      <c r="F37" s="9"/>
      <c r="G37" s="10"/>
      <c r="H37" s="9"/>
      <c r="I37" s="9"/>
      <c r="J37" s="9"/>
      <c r="K37" s="9"/>
      <c r="L37" s="8"/>
    </row>
    <row r="38" spans="1:12" s="7" customFormat="1" x14ac:dyDescent="0.2">
      <c r="A38" s="9"/>
      <c r="B38" s="9"/>
      <c r="C38" s="12"/>
      <c r="D38" s="12"/>
      <c r="E38" s="11"/>
      <c r="F38" s="9"/>
      <c r="G38" s="10"/>
      <c r="H38" s="9"/>
      <c r="I38" s="9"/>
      <c r="J38" s="9"/>
      <c r="K38" s="9"/>
      <c r="L38" s="8"/>
    </row>
    <row r="39" spans="1:12" s="7" customFormat="1" x14ac:dyDescent="0.2">
      <c r="A39" s="9"/>
      <c r="B39" s="9"/>
      <c r="C39" s="12"/>
      <c r="D39" s="12"/>
      <c r="E39" s="11"/>
      <c r="F39" s="9"/>
      <c r="G39" s="10"/>
      <c r="H39" s="9"/>
      <c r="I39" s="9"/>
      <c r="J39" s="9"/>
      <c r="K39" s="9"/>
      <c r="L39" s="8"/>
    </row>
  </sheetData>
  <mergeCells count="4">
    <mergeCell ref="A17:B17"/>
    <mergeCell ref="A24:B24"/>
    <mergeCell ref="A28:C28"/>
    <mergeCell ref="A26:D26"/>
  </mergeCells>
  <printOptions horizontalCentered="1"/>
  <pageMargins left="0.2" right="0.2" top="0.2" bottom="0.2" header="0" footer="0"/>
  <pageSetup paperSize="9" scale="81" orientation="landscape" horizont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ซื้อจ้าง ธันวา 67</vt:lpstr>
      <vt:lpstr>'ซื้อจ้าง ธันวา 67'!Print_Area</vt:lpstr>
      <vt:lpstr>'ซื้อจ้าง ธันวา 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rlpd 086</dc:creator>
  <cp:lastModifiedBy>rlpd 086</cp:lastModifiedBy>
  <dcterms:created xsi:type="dcterms:W3CDTF">2026-04-21T08:10:48Z</dcterms:created>
  <dcterms:modified xsi:type="dcterms:W3CDTF">2026-04-21T08:44:34Z</dcterms:modified>
</cp:coreProperties>
</file>