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721A0881-D196-4B5E-8FC2-4F666BC698E6}" xr6:coauthVersionLast="47" xr6:coauthVersionMax="47" xr10:uidLastSave="{00000000-0000-0000-0000-000000000000}"/>
  <bookViews>
    <workbookView xWindow="-120" yWindow="-120" windowWidth="20730" windowHeight="11040" xr2:uid="{8E8AADD5-0811-424E-AB9D-6FF56C58BD71}"/>
  </bookViews>
  <sheets>
    <sheet name="ซื้อจ้าง ก.พ. 68" sheetId="1" r:id="rId1"/>
  </sheets>
  <definedNames>
    <definedName name="_xlnm.Print_Area" localSheetId="0">'ซื้อจ้าง ก.พ. 68'!$A$1:$M$85</definedName>
    <definedName name="_xlnm.Print_Titles" localSheetId="0">'ซื้อจ้าง ก.พ.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8" i="1"/>
  <c r="I8" i="1"/>
  <c r="I86" i="1" s="1"/>
  <c r="H9" i="1"/>
  <c r="I9" i="1"/>
  <c r="H12" i="1"/>
  <c r="I12" i="1"/>
  <c r="H13" i="1"/>
  <c r="I13" i="1"/>
  <c r="H14" i="1"/>
  <c r="I14" i="1"/>
  <c r="I85" i="1" s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D40" i="1"/>
  <c r="G40" i="1"/>
  <c r="H40" i="1"/>
  <c r="I40" i="1"/>
  <c r="D41" i="1"/>
  <c r="G41" i="1"/>
  <c r="H41" i="1"/>
  <c r="I41" i="1"/>
  <c r="G42" i="1"/>
  <c r="H42" i="1"/>
  <c r="I42" i="1"/>
  <c r="G43" i="1"/>
  <c r="H43" i="1"/>
  <c r="I43" i="1"/>
  <c r="G44" i="1"/>
  <c r="H44" i="1"/>
  <c r="I44" i="1"/>
  <c r="D45" i="1"/>
  <c r="G45" i="1"/>
  <c r="H45" i="1"/>
  <c r="I45" i="1"/>
  <c r="G46" i="1"/>
  <c r="H46" i="1"/>
  <c r="I46" i="1"/>
  <c r="G47" i="1"/>
  <c r="H47" i="1"/>
  <c r="I47" i="1"/>
  <c r="C85" i="1"/>
  <c r="C86" i="1"/>
  <c r="C87" i="1"/>
  <c r="I87" i="1"/>
</calcChain>
</file>

<file path=xl/sharedStrings.xml><?xml version="1.0" encoding="utf-8"?>
<sst xmlns="http://schemas.openxmlformats.org/spreadsheetml/2006/main" count="526" uniqueCount="258">
  <si>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</si>
  <si>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</si>
  <si>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</si>
  <si>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30 ใบสั่ง/เฉพาะเจาะจง</t>
  </si>
  <si>
    <t>21 ก.พ. 68</t>
  </si>
  <si>
    <t>กสป.2/68</t>
  </si>
  <si>
    <t>เกณฑ์ราคา</t>
  </si>
  <si>
    <t>ร้านวราวุฒิ ก๊อปปี้</t>
  </si>
  <si>
    <t>เฉพาะเจาะจง</t>
  </si>
  <si>
    <t>จัดจ้างถ่ายเอกสาร</t>
  </si>
  <si>
    <t>25 ก.พ. 68</t>
  </si>
  <si>
    <t>กสป.1/68</t>
  </si>
  <si>
    <t>กองสิทธิมนุษยชนระหว่างประเทศ</t>
  </si>
  <si>
    <t>7 ก.พ. 68</t>
  </si>
  <si>
    <t>3 ก.พ. 68</t>
  </si>
  <si>
    <t>กกม 1/68</t>
  </si>
  <si>
    <t>เป็นผู้เสนอราคาที่เป็นไปตามข้อกำหนดทุกประการ</t>
  </si>
  <si>
    <t>ห้างหุ้นส่วนจำกัด คุณเผือกทัวร์</t>
  </si>
  <si>
    <t>จัดจ้างเหมารถโดยสารปรับอากาศ (รถบัส) พร้อมพนักงานขับรถยนต์โดยวิธีเฉพาะเจาะจง ณ จังหวัดพระนครศรีอยุธยาและพื้นที่ใกล้เคียง วันที่ ๗ กุมภาพันธ์ ๒๕๖๘</t>
  </si>
  <si>
    <t>กองกฎหมาย</t>
  </si>
  <si>
    <t xml:space="preserve">  28 ก.พ. 68</t>
  </si>
  <si>
    <t xml:space="preserve"> 14 ก.พ.68</t>
  </si>
  <si>
    <t>สปท.9/68</t>
  </si>
  <si>
    <t>นายมะราวี อาแว</t>
  </si>
  <si>
    <t>จัดจ้างเหมารถยนต์ (ตู้) ระหว่างวันที่ 25-28 ก.พ.68 จ.ยะลาและพื้นที่ใกล้เคียง</t>
  </si>
  <si>
    <t xml:space="preserve"> 15 ก.พ.68</t>
  </si>
  <si>
    <t xml:space="preserve"> 11 ก.พ.68</t>
  </si>
  <si>
    <t>สปท.8/68</t>
  </si>
  <si>
    <t>นายพงษ์ศักดิ์ นนทวิริยะพงษ์</t>
  </si>
  <si>
    <t>จัดจ้างเหมารถยนต์ (ตู้) ระหว่างวันที่ 13-15 ก.พ. จ.ระนองและพื้นที่ใกล้เคียง</t>
  </si>
  <si>
    <t xml:space="preserve"> 4 ก.พ.68</t>
  </si>
  <si>
    <t>สปท.7/68</t>
  </si>
  <si>
    <t>จัดจ้างเหมารถยนต์ (ตู้) ระหว่างวันที่ 10 - 11 ก.พ.68 จ.ปราจีนบุรีและพื้นที่ใกล้เคียง</t>
  </si>
  <si>
    <t xml:space="preserve"> 7 ก.พ. 68</t>
  </si>
  <si>
    <t xml:space="preserve"> 4 ก.พ. 68</t>
  </si>
  <si>
    <t>สปท.6/68</t>
  </si>
  <si>
    <t>จัดจ้างเหมารถยนต์ (ตู้) ระหว่างวันที่ 5 - 7 ก.พ.68 จ.กาญจนบุรี/จ.ราชบุรี และพื้นที่ใกล้เคียง</t>
  </si>
  <si>
    <t>สำนักงานป้องกันปละปราบปรามการทรมานและการกระทำให้บุคคลสูญหาย</t>
  </si>
  <si>
    <t>30 มี.ค. 68</t>
  </si>
  <si>
    <t>28 ก.พ. 68</t>
  </si>
  <si>
    <t>กพร.1/68</t>
  </si>
  <si>
    <t>เป็นผู้เสนอราคาที่เป็นไปตามที่ข้อกำหนดทุกประการ</t>
  </si>
  <si>
    <t>สกุลทิพย์</t>
  </si>
  <si>
    <t>จัดจ้างผลิตตรายาง</t>
  </si>
  <si>
    <t>กลุ่มพัฒนาระบบบริหาร</t>
  </si>
  <si>
    <t>26 ก.พ. 68</t>
  </si>
  <si>
    <t>24 ก.พ. 68</t>
  </si>
  <si>
    <t>กสส.8/68</t>
  </si>
  <si>
    <t>นายสุคิด แซ่เซ</t>
  </si>
  <si>
    <t>จัดจ้างใบประกาศนียบัตร พร้อมปก (โครงการกิจกรรมใต้) ครั้งที่ ๓</t>
  </si>
  <si>
    <t>กสส.7/68</t>
  </si>
  <si>
    <t>นายมูฮำมัด หะยียูโซะ</t>
  </si>
  <si>
    <t>จัดจ้างเหมารถยนต์ (รถตู้) พร้อมพนักงานขับรถ จังหวัดสงขลา และพื้นที่ใกล้เคียง</t>
  </si>
  <si>
    <t>19 ก.พ. 68</t>
  </si>
  <si>
    <t>17 ก.พ. 68</t>
  </si>
  <si>
    <t>กสส.6/68</t>
  </si>
  <si>
    <t>จัดจ้างใบประกาศนียบัตร พร้อมปก จังหวัดสงขลา</t>
  </si>
  <si>
    <t>13 ก.พ. 68</t>
  </si>
  <si>
    <t>กสส.5/68</t>
  </si>
  <si>
    <t>28 ก.พ.68</t>
  </si>
  <si>
    <t>5 ก.พ. 68</t>
  </si>
  <si>
    <t>กสส.4/68</t>
  </si>
  <si>
    <t>นางสาวชุภาพร เทพภักดี</t>
  </si>
  <si>
    <t>จัดจ้างพิมพ์ใบประกาศ ครั้งที่ ๑ จังหวัดพิษณุโลก</t>
  </si>
  <si>
    <t>กสส.3/68</t>
  </si>
  <si>
    <t>นายปราศรัย ใจผ่องใส</t>
  </si>
  <si>
    <t>จัดจ้างเหมารถยนต์ (รถตู้) ครั้งที่ ๑ จังหวัดพิษณุโลก</t>
  </si>
  <si>
    <t>กองส่งเสริมสิทธิและเสรีภาพ</t>
  </si>
  <si>
    <t>6 มี.ค. 68</t>
  </si>
  <si>
    <t>กสร.18/68</t>
  </si>
  <si>
    <t>นายวรุต เจริญสุข</t>
  </si>
  <si>
    <t>จัดจ้างเหมารถยนนต์ (รถตู้) พร้อมพนักงานขับรถ จังหวัดอุบลราชธานี ในระหว่างวันที่  3 - 6 มี.ค. 2568</t>
  </si>
  <si>
    <t>2 มี.ค. 68</t>
  </si>
  <si>
    <t>25 ก.พ.68</t>
  </si>
  <si>
    <t>กสร.17/68</t>
  </si>
  <si>
    <t>จัดจ้างเหมารถยนนต์ (รถตู้) พร้อมพนักงานขับรถ จังหวัดบุรีรัมย์ ในระหว่างวันที่  28 ก.พ. - 2 มี.ค. 2568</t>
  </si>
  <si>
    <t>27 ก.พ. 68</t>
  </si>
  <si>
    <t>21 ก.พ.68</t>
  </si>
  <si>
    <t>กสร.16/68</t>
  </si>
  <si>
    <t>นายไพโรจน์ โทนทอง</t>
  </si>
  <si>
    <t>จัดจ้างเหมารถยนนต์ (รถตู้) พร้อมพนักงานขับรถ จังหวัดนครราชสีมา ในระหว่างวันที่  23 - 27 ก.พ. 2568</t>
  </si>
  <si>
    <t>17 ก.พ.68</t>
  </si>
  <si>
    <t>กสร.15/68</t>
  </si>
  <si>
    <t>ร้านวราวุฒิ ก๊อปปี้ โดยนายวราวุฒิ วิทาทาน</t>
  </si>
  <si>
    <t>จัดจ้างผลิตวุฒิบัตรการอรมไกล่เกลี่ยหนี้สินและการเงิน รุ่นที่ 2  ในระหว่างวันที่ 19 - 21 ก.พ. 2568</t>
  </si>
  <si>
    <t>14 ก.พ.68</t>
  </si>
  <si>
    <t>กสร.14/68</t>
  </si>
  <si>
    <t>นายประมวล กอเจริญรัตน์</t>
  </si>
  <si>
    <t>จัดจ้างเหมารถยนนต์ (รถตู้) พร้อมพนักงานขับรถ จังหวัดสงขลา ในระหว่างวันที่  16 - 17 ก.พ. 2568</t>
  </si>
  <si>
    <t>20 ก.พ. 68</t>
  </si>
  <si>
    <t>กสร.13/68</t>
  </si>
  <si>
    <t>จัดจ้างเหมารถยนนต์ (รถตู้) พร้อมพนักงานขับรถ จังหวัดอุดรธานี ในระหว่างวันที่  16 - 20 ก.พ. 2568</t>
  </si>
  <si>
    <t>15 ก.พ. 68</t>
  </si>
  <si>
    <t>7 ก.พ.68</t>
  </si>
  <si>
    <t>กสร.12/68</t>
  </si>
  <si>
    <t>จัดจ้างเหมารถยนนต์ (รถตู้) พร้อมพนักงานขับรถ จังหวัดสกลนคร ในระหว่างวันที่  12 - 15 ก.พ. 2568</t>
  </si>
  <si>
    <t>11 ก.พ. 68</t>
  </si>
  <si>
    <t>4 ก.พ.68</t>
  </si>
  <si>
    <t>กสร.11/68</t>
  </si>
  <si>
    <t>จัดจ้างเหมารถยนนต์ (รถตู้) พร้อมพนักงานขับรถ จังหวัดขอนแก่น ในระหว่างวันที่  7 - 11 ก.พ. 2568</t>
  </si>
  <si>
    <t>กองส่งเสริมการระงับข้อพิพาท</t>
  </si>
  <si>
    <t>4 มี.ค. 68</t>
  </si>
  <si>
    <t>สคพ. 21/68</t>
  </si>
  <si>
    <t>แนน ๗๘๙ คาร์เร้นท์</t>
  </si>
  <si>
    <t>เช่ารถยนต์</t>
  </si>
  <si>
    <t>สคพ. 20/68</t>
  </si>
  <si>
    <t>นายกฤษดา มณีมัย</t>
  </si>
  <si>
    <t xml:space="preserve">เช่ารถยนต์ </t>
  </si>
  <si>
    <t>18 ก.พ. 68</t>
  </si>
  <si>
    <t>สคพ. 19/68</t>
  </si>
  <si>
    <t>นายชัยพร จั่นละออ</t>
  </si>
  <si>
    <t>19 มี.ค. 68</t>
  </si>
  <si>
    <t>สคพ. 18/68</t>
  </si>
  <si>
    <t>ร้านไทอาร์ต โดย 
นายภิญโย เวียนประพันธ์</t>
  </si>
  <si>
    <t>จ้างผลิตป้ายศูนย์ฯ
จ.นครพนม</t>
  </si>
  <si>
    <t>14 ก.พ. 68</t>
  </si>
  <si>
    <t>สคพ. 17/68</t>
  </si>
  <si>
    <t>นายชัชวาลย์ พรหมวัง</t>
  </si>
  <si>
    <t>เช่ารถยนต์ (รถตู้)</t>
  </si>
  <si>
    <t>สคพ. 16/68</t>
  </si>
  <si>
    <t>นายปราศัย ใจผ่องใส</t>
  </si>
  <si>
    <t>5 มี.ค. 68</t>
  </si>
  <si>
    <t>สคพ. 4/68</t>
  </si>
  <si>
    <t>ร้าน 2009 เทคโนโลยี โดยนายนิวัฒนื ประชุมสอน</t>
  </si>
  <si>
    <t>ซื้อวัสดุงานบ้านงานครัว (ศูนย์นครพนม)</t>
  </si>
  <si>
    <t>สำนักงานคุ้มครองพยาน</t>
  </si>
  <si>
    <t>3 มี.ค. 68</t>
  </si>
  <si>
    <t>กพส.31/68</t>
  </si>
  <si>
    <t>นายพุฒินนท์  โทนทอง</t>
  </si>
  <si>
    <t>จัดจ้างเช่ารถยนต์ (ตู้)</t>
  </si>
  <si>
    <t>กพส.30/68</t>
  </si>
  <si>
    <t>ห้างหุ้นส่วนจำกัด พีแอนด์พี (๒๙๑๕)</t>
  </si>
  <si>
    <t>15 มี.ค. 68</t>
  </si>
  <si>
    <t>กพส.29/68</t>
  </si>
  <si>
    <t>กพส.28/68</t>
  </si>
  <si>
    <t>กพส.27/68</t>
  </si>
  <si>
    <t>12 ก.พ. 68</t>
  </si>
  <si>
    <t>กพส.26/68</t>
  </si>
  <si>
    <t>4 ก.พ. 68</t>
  </si>
  <si>
    <t>กพส.25/68</t>
  </si>
  <si>
    <t>กพส.24/68</t>
  </si>
  <si>
    <t>กองพิทักษ์สิทธิและเสรีภาพ</t>
  </si>
  <si>
    <t>17/68</t>
  </si>
  <si>
    <t>บริษัท ออฟฟิศเวิร์ค จำกัด</t>
  </si>
  <si>
    <t>จัดซื้อวัสดุคอมพิวเตอร์</t>
  </si>
  <si>
    <t>16/68</t>
  </si>
  <si>
    <t>บริษัท ซี.เอ็ม. เฟอร์นิเจอร์ จำกัด</t>
  </si>
  <si>
    <t>15/68</t>
  </si>
  <si>
    <t>บริษัท เด่นชัยเทค จำกัด</t>
  </si>
  <si>
    <t>จัดซื้อครุภัณฑ์สำนักงาน ครุภัณฑ์คอมพิวเตอ์ ครุภํณฑ์โษณาและเผยแพร่ และครุภัณฑ์งานบ้านงานครัว พร้อมจัดส่ง เพื่อสนับสนุนศูนย์ปฏิบัติการคุ้มครองสิทธิคดีค้ามนุษย์ ณ จังหวัดลำพูน</t>
  </si>
  <si>
    <t>14 มี.ค. 68</t>
  </si>
  <si>
    <t>14/68</t>
  </si>
  <si>
    <t>ร้าน เคชอป โดยนายศักดา ทาเกิด</t>
  </si>
  <si>
    <t>จัดซื้อระบบกล้องวงจรปิด CCTV พร้อมติดตั้ง เพื่อสนับสนุนศูนย์ปฏิบัติการคุ้มครองสิทธิคดีค้ามนุษย์ ณ จังหวัดลำพูน</t>
  </si>
  <si>
    <t>18 มี.ค. 68</t>
  </si>
  <si>
    <t>13/68</t>
  </si>
  <si>
    <t>จัดซื้อวัสดุสำนักงานสำหรับดำเนินกิจกรรม</t>
  </si>
  <si>
    <t>12/68</t>
  </si>
  <si>
    <t>30 ก.ย. 68</t>
  </si>
  <si>
    <t>85/68</t>
  </si>
  <si>
    <t>นายเฉลิมศักดิ์  เหลืองเสงี่ยม</t>
  </si>
  <si>
    <t>เช่าอาคารเพื่อเป็นที่ทำการศูนย์ปฏิบัติการคุ้มครองสิทธิคดีค้ามนุษย์ ณ จังหวัดกาญจนบุรี (รอบเดือน 1 มีนาคม - 30 กันยายน 2568)/สคพ.</t>
  </si>
  <si>
    <t>84/68</t>
  </si>
  <si>
    <t>นางธนภัทร ชาวสูงเนิน</t>
  </si>
  <si>
    <t>เช่าอาคารเพื่อเป็นที่ทำการศูนย์ปฏิบัติการคุ้มครองสิทธิคดีค้ามนุษย์ ณ จังหวัดลำพูน (รอบเดือน 1 มีนาคม - 30 กันยายน 2568)/สคพ.</t>
  </si>
  <si>
    <t>17 มี.ค. 68</t>
  </si>
  <si>
    <t>83/68</t>
  </si>
  <si>
    <t>บริษัท ชาโต เดอ อาร์ต จำกัด</t>
  </si>
  <si>
    <t xml:space="preserve">จ้างผลิตโล่เกียรติคุณ </t>
  </si>
  <si>
    <t>13 มี.ค. 68</t>
  </si>
  <si>
    <t>82/68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</si>
  <si>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</si>
  <si>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6 กก 6602 กทม.</t>
  </si>
  <si>
    <t>20 มี.ค. 68</t>
  </si>
  <si>
    <t>81/68</t>
  </si>
  <si>
    <t>บริษัท เอ็กเปอร์ท โซลูชั่น แอนด์ เซอน์วิส จำกัด</t>
  </si>
  <si>
    <t>จัดจ้างซ่อมครุภัณฑ์เคอมพิวเตอร์ เครื่องพิมพ์(Printer) Pantum P2500W หมายเลขครุภัณฑ์7440-010-0001-ว011/62 และ Pantum P2500W หมายเลขครุภัณฑ์7440-010-0001-ว013/62</t>
  </si>
  <si>
    <t>80/68</t>
  </si>
  <si>
    <t>ห้างหุ้นส่วนจำกัด พีแอนด์พี (2915)</t>
  </si>
  <si>
    <t>จัดจ้างผลิตเอกสารจัดประชุมเชิงปฏิบัติการ จ.เชียงราย จ.เชียงใหม่ ครั้งที่ 2</t>
  </si>
  <si>
    <t>79/68</t>
  </si>
  <si>
    <t>บริษัท สินทวีการพิมพ์ จำกัด</t>
  </si>
  <si>
    <t>จัดจ้างออกแบบและผลิตสื่อสำหรับเผยแพร่ความร้เรื่องหน้าที่ สิทธิ เสรีภาพ และสิทธิมนุษยชน</t>
  </si>
  <si>
    <t>78/68</t>
  </si>
  <si>
    <t>นายนิธิกรณ์  แสนพรหม</t>
  </si>
  <si>
    <t xml:space="preserve">จัดจ้างเหมารถยนต์ (รถตู้) พร้อมพนักงานขับรถ ระหว่างวันที่ 18-21 กุมภาพันธ์ 2568 ณ จังหวัดนครพนม จังหวัดมุกดาหาร จังหวัดสกลนคร และพื้นที่ใกล้เคียง จำนวน 1 คัน </t>
  </si>
  <si>
    <t>77/68</t>
  </si>
  <si>
    <t>บริษัท โฟกัสกรุ๊ป สตูดิโอ จำกัด</t>
  </si>
  <si>
    <t>จัดจ้างการจัดกิจกรรมประจำปี การบังคับใช้พระราชบัญญัติป้องกันและปราบปรามการทรมานและการกระทำให้บุคคลสูญหาย พ.ศ. 2565 ภายใต้ชื่อ "2 ปี พ.ร.บ. ทรมานฯ:กุญแจสู่ความเป็นธรรม"</t>
  </si>
  <si>
    <t>12 มี.ค. 68</t>
  </si>
  <si>
    <t>76/68</t>
  </si>
  <si>
    <t>จัดจ้างซ่อมครุภัณฑ์คอมพิวเตอร์ PC Lenovo V530 หมายเลขครุภัณฑ์7440-001-0001-ค010/63 และ หมายเลขครุภัณฑ์7440-001-0001-ค044/63</t>
  </si>
  <si>
    <t>75/68</t>
  </si>
  <si>
    <t>จัดจ้างซ่อมครุภัณฑ์เครื่องพิมพ์ OKI B432 หมายเลขครุภัณฑ์7440-010-0001-ว031/61</t>
  </si>
  <si>
    <t>14 เม.ย. 68</t>
  </si>
  <si>
    <t>74/68</t>
  </si>
  <si>
    <t>ห้างหุ้นส่วนจำกัด อุตสาหะทำ มีเดีย</t>
  </si>
  <si>
    <t>จัดจ้างผลิตสื่อ เพื่อเป็นสือในการสร้างการรับรู้และประชาสัมพันธ์รวมถึงสร้างเครือข่ายและสร้างภาพจำให้กับกรมคุ้มครองสิทธิและเสรีภาพ</t>
  </si>
  <si>
    <t>10 ก.พ. 68</t>
  </si>
  <si>
    <t>73/68</t>
  </si>
  <si>
    <t>จัดจ้างผลิตเอกสารจัดประชุมเชิงปฏิบัติการ จ.เชียงใหม่ ครั้งที่ 1</t>
  </si>
  <si>
    <t>9 มี.ค. 68</t>
  </si>
  <si>
    <t>72/68</t>
  </si>
  <si>
    <t>บริษัท เทคโนโลยี โปรเฟสชั่นนัล เซอร์วิส จำกัด</t>
  </si>
  <si>
    <t xml:space="preserve">จัดจ้างซ่อมครุภัณฑ์เครื่องพิมพ์ OKI B412 หมายเลขครุภัณฑ์  7440-010-0001 ค027/62 และ หมายเลขครุภัณฑ์  7440-010-0001 ค028/62 </t>
  </si>
  <si>
    <t>8 มี.ค. 68</t>
  </si>
  <si>
    <t>71/68</t>
  </si>
  <si>
    <t>จัดจ้างบำรงุรักษารถยนต์ส่วนกลาง ทะเบียน 1 กฐ 5581 กทม.</t>
  </si>
  <si>
    <t>23 ก.พ. 68</t>
  </si>
  <si>
    <t>70/68</t>
  </si>
  <si>
    <t>จัดจ้างบำรงุรักษารถยนต์ส่วนกลาง ทะเบียน ฆฮ 4607 กทม.</t>
  </si>
  <si>
    <t>7 มี.ค. 68</t>
  </si>
  <si>
    <t>6 ก.พ. 68</t>
  </si>
  <si>
    <t>69/68</t>
  </si>
  <si>
    <t>บริษัท ชู้ส พริ้นแอนด์ดีไซน์ จำกัด</t>
  </si>
  <si>
    <t>จัดจ้างออกแบบพร้อมจัดทำวิดีทัศน์ ๑ ชุด (ภาษายาวี)</t>
  </si>
  <si>
    <t>68/68</t>
  </si>
  <si>
    <t>จัดจ้างผลิตกระเป๋าหรือสิ่งที่ใช้บรรจุเอกสารและผลิตวัสดุอุปกรณ์ประกอบการอบรมสำหรับการประชุมเชิงปฏบัติการพัฒนาหลักสูตรและจัดทำแผนส่งเสริมสิทธิเสรีภาพและสิทธิมนุษยชน</t>
  </si>
  <si>
    <t>13 มิ.ย. 68</t>
  </si>
  <si>
    <t>67/68</t>
  </si>
  <si>
    <t>บริษัท บี.วี.เค. จำกัด</t>
  </si>
  <si>
    <t>จัดจ้างเอกชนผลิตและเผยแพร่สื่อประชาสัมพันธ์ ผ่านรถโดยสารประจำทาง ขสมก.</t>
  </si>
  <si>
    <t>27 มิ.ย. 68</t>
  </si>
  <si>
    <t>มหาวิทยาลัยธรรมศาสตร์</t>
  </si>
  <si>
    <t xml:space="preserve">จ้างที่ปรึกษาตามโครงการขับเคลื่อนแผนสิทธิมนุษยชนแห่งชาติ กิจกรรมที่ 3 ประเมินผลสัมฤทธิ์
การดำเนินงานตามแผนสิทธิมนุษยชนแห่งชาติ ฉบับที่ 5 ระยะครึ่งแผน (พ.ศ. 2566 – 2567) </t>
  </si>
  <si>
    <t>21 มิ.ย. 68</t>
  </si>
  <si>
    <t>บริษัท แพร็กม่า เทคโนโลยี  จำกัด</t>
  </si>
  <si>
    <t>จัดซื้อโครงการค่าใช้จ่ายในการต่ออายุ License Tableau Desktop เพื่อการใช้งานระบบสถานการณ์สิทธิมนุษยชน กรมคุ้มครองสิทธิและเสรีภาพ</t>
  </si>
  <si>
    <t>บริษัท ดีทรัช จำกัด</t>
  </si>
  <si>
    <t>บริษัท ดิจิตอล สกรีน เพลย์ จำกัด</t>
  </si>
  <si>
    <t>14 พ.ย. 68</t>
  </si>
  <si>
    <t>17 ก.พ 68</t>
  </si>
  <si>
    <t xml:space="preserve">บริษัท เอ็ม เอฟ อี ซี จำกัด (มหาชน) </t>
  </si>
  <si>
    <t>e-bidding</t>
  </si>
  <si>
    <t xml:space="preserve">จ้างโครงการพัฒนาและปรับปรุงระบบสารสนเทศกรมคุ้มครองสิทธิและเสรีภาพ ด้วยวิธีประกวดราคาอิเล็กทรอนิกส์ (e-bidding) </t>
  </si>
  <si>
    <t>15 พ.ค. 68</t>
  </si>
  <si>
    <t>14 ก.พ 68</t>
  </si>
  <si>
    <t>จ้างที่ปรึกษาตามโครงการจัดทำร่างกฎหมายลำดับรองภายใต้ร่างพระราชบัญญัติขจัดการเลือกปฏิบัติต่อบุคคล พ.ศ. ...</t>
  </si>
  <si>
    <t>บริษัท ไอทีฟอร์เวิร์ด จำกัด</t>
  </si>
  <si>
    <t>บริษัท คอมพ์แคส เทคโนโลยี จำกัด</t>
  </si>
  <si>
    <t>6 พ.ค. 68</t>
  </si>
  <si>
    <t>5 ก.พ 68</t>
  </si>
  <si>
    <t>11/68</t>
  </si>
  <si>
    <t>บริษัท โอเพ่น เทคโนโลยี จำกัด (มหาชน)</t>
  </si>
  <si>
    <t>ซื้อโครงการจัดหาครุภัณฑ์คอมพิวเตอร์กรมคุ้มครองสิทธิและเสรีภาพ ด้วยวิธีประกวดราคาอิเล็กทรอนิกส์ (e-bidding)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</si>
  <si>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</si>
  <si>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</si>
  <si>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</si>
  <si>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</si>
  <si>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</si>
  <si>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</si>
  <si>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</si>
  <si>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</si>
  <si>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</si>
  <si>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ลำดับที่</t>
  </si>
  <si>
    <t xml:space="preserve">                                                                                      สรุปผลการดำเนินการจัดซื้อจัดจ้างประจำเดือน กุมภาพันธ์ 2568</t>
  </si>
  <si>
    <t xml:space="preserve">   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</si>
  <si>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    วันที่ 5 เดือน 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</si>
</sst>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1"/>
      <name val="TH SarabunPSK"/>
      <family val="2"/>
      <charset val="222"/>
    </font>
    <font>
      <b/>
      <sz val="14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7" fontId="6" fillId="2" borderId="0" xfId="0" applyNumberFormat="1" applyFont="1" applyFill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7" fontId="6" fillId="3" borderId="1" xfId="0" quotePrefix="1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  <xf numFmtId="188" fontId="6" fillId="2" borderId="2" xfId="0" applyNumberFormat="1" applyFont="1" applyFill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 wrapText="1"/>
    </xf>
    <xf numFmtId="188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6" fillId="3" borderId="2" xfId="0" quotePrefix="1" applyNumberFormat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188" fontId="6" fillId="2" borderId="6" xfId="0" applyNumberFormat="1" applyFont="1" applyFill="1" applyBorder="1" applyAlignment="1">
      <alignment horizontal="center" vertical="center"/>
    </xf>
    <xf numFmtId="49" fontId="6" fillId="3" borderId="6" xfId="0" quotePrefix="1" applyNumberFormat="1" applyFont="1" applyFill="1" applyBorder="1" applyAlignment="1">
      <alignment horizontal="center" vertical="center" wrapText="1"/>
    </xf>
    <xf numFmtId="188" fontId="6" fillId="2" borderId="6" xfId="1" applyFont="1" applyFill="1" applyBorder="1" applyAlignment="1">
      <alignment horizontal="left" vertical="center" wrapText="1"/>
    </xf>
    <xf numFmtId="188" fontId="6" fillId="2" borderId="6" xfId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88" fontId="6" fillId="2" borderId="6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88" fontId="6" fillId="0" borderId="2" xfId="0" quotePrefix="1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/>
    </xf>
    <xf numFmtId="188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" fontId="6" fillId="0" borderId="6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vertical="center" wrapText="1"/>
    </xf>
    <xf numFmtId="0" fontId="8" fillId="0" borderId="0" xfId="0" applyFont="1" applyAlignment="1">
      <alignment vertical="top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8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88" fontId="6" fillId="2" borderId="6" xfId="0" applyNumberFormat="1" applyFont="1" applyFill="1" applyBorder="1" applyAlignment="1">
      <alignment horizontal="left" vertical="center" wrapText="1"/>
    </xf>
    <xf numFmtId="188" fontId="6" fillId="2" borderId="7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188" fontId="11" fillId="0" borderId="6" xfId="1" applyFont="1" applyFill="1" applyBorder="1" applyAlignment="1">
      <alignment vertical="center" wrapText="1"/>
    </xf>
    <xf numFmtId="4" fontId="11" fillId="0" borderId="6" xfId="1" applyNumberFormat="1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8" fillId="2" borderId="8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0185-FE53-471E-9336-F38B22FF4D47}">
  <dimension ref="A1:N88"/>
  <sheetViews>
    <sheetView tabSelected="1" view="pageBreakPreview" zoomScale="115" zoomScaleNormal="100" zoomScaleSheetLayoutView="115" workbookViewId="0">
      <selection activeCell="H2" sqref="H2"/>
    </sheetView>
  </sheetViews>
  <sheetFormatPr defaultColWidth="9.125" defaultRowHeight="20.25" x14ac:dyDescent="0.2"/>
  <cols>
    <col min="1" max="1" width="5.125" style="3" customWidth="1"/>
    <col min="2" max="2" width="27.375" style="3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4.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67" customFormat="1" ht="28.5" customHeight="1" x14ac:dyDescent="0.2">
      <c r="A1" s="75" t="s">
        <v>255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s="67" customFormat="1" ht="28.5" customHeight="1" x14ac:dyDescent="0.2">
      <c r="A2" s="75" t="s">
        <v>256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3" s="67" customFormat="1" ht="28.5" customHeight="1" x14ac:dyDescent="0.2">
      <c r="A3" s="76" t="s">
        <v>257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3" s="65" customFormat="1" ht="37.5" customHeight="1" x14ac:dyDescent="0.2">
      <c r="A4" s="66" t="s">
        <v>254</v>
      </c>
      <c r="B4" s="79" t="s">
        <v>253</v>
      </c>
      <c r="C4" s="77" t="s">
        <v>252</v>
      </c>
      <c r="D4" s="77" t="s">
        <v>251</v>
      </c>
      <c r="E4" s="78" t="s">
        <v>250</v>
      </c>
      <c r="F4" s="80" t="s">
        <v>249</v>
      </c>
      <c r="G4" s="81"/>
      <c r="H4" s="80" t="s">
        <v>248</v>
      </c>
      <c r="I4" s="81"/>
      <c r="J4" s="79" t="s">
        <v>247</v>
      </c>
      <c r="K4" s="80" t="s">
        <v>246</v>
      </c>
      <c r="L4" s="81"/>
      <c r="M4" s="82" t="s">
        <v>245</v>
      </c>
    </row>
    <row r="5" spans="1:13" s="62" customFormat="1" ht="62.1" customHeight="1" x14ac:dyDescent="0.2">
      <c r="A5" s="40">
        <v>1</v>
      </c>
      <c r="B5" s="39" t="s">
        <v>244</v>
      </c>
      <c r="C5" s="38">
        <v>6413800</v>
      </c>
      <c r="D5" s="38">
        <v>6413800</v>
      </c>
      <c r="E5" s="27" t="s">
        <v>233</v>
      </c>
      <c r="F5" s="24" t="s">
        <v>243</v>
      </c>
      <c r="G5" s="24">
        <v>6100000</v>
      </c>
      <c r="H5" s="24" t="str">
        <f>F5</f>
        <v>บริษัท โอเพ่น เทคโนโลยี จำกัด (มหาชน)</v>
      </c>
      <c r="I5" s="24">
        <f>G5</f>
        <v>6100000</v>
      </c>
      <c r="J5" s="63" t="s">
        <v>41</v>
      </c>
      <c r="K5" s="37" t="s">
        <v>242</v>
      </c>
      <c r="L5" s="32" t="s">
        <v>241</v>
      </c>
      <c r="M5" s="32" t="s">
        <v>240</v>
      </c>
    </row>
    <row r="6" spans="1:13" s="62" customFormat="1" ht="33" customHeight="1" x14ac:dyDescent="0.35">
      <c r="A6" s="40"/>
      <c r="B6" s="39"/>
      <c r="C6" s="38"/>
      <c r="D6" s="38"/>
      <c r="E6" s="27"/>
      <c r="F6" s="24" t="s">
        <v>239</v>
      </c>
      <c r="G6" s="24">
        <v>6369000</v>
      </c>
      <c r="H6" s="64"/>
      <c r="I6" s="24"/>
      <c r="J6" s="63"/>
      <c r="K6" s="60"/>
      <c r="L6" s="32"/>
      <c r="M6" s="32"/>
    </row>
    <row r="7" spans="1:13" s="62" customFormat="1" ht="24" customHeight="1" x14ac:dyDescent="0.2">
      <c r="A7" s="40"/>
      <c r="B7" s="39"/>
      <c r="C7" s="38"/>
      <c r="D7" s="38"/>
      <c r="E7" s="27"/>
      <c r="F7" s="24" t="s">
        <v>238</v>
      </c>
      <c r="G7" s="24">
        <v>6410000</v>
      </c>
      <c r="H7" s="24"/>
      <c r="I7" s="24"/>
      <c r="J7" s="63"/>
      <c r="K7" s="60"/>
      <c r="L7" s="32"/>
      <c r="M7" s="32"/>
    </row>
    <row r="8" spans="1:13" s="62" customFormat="1" ht="60.95" customHeight="1" x14ac:dyDescent="0.2">
      <c r="A8" s="40">
        <v>2</v>
      </c>
      <c r="B8" s="39" t="s">
        <v>237</v>
      </c>
      <c r="C8" s="38">
        <v>457600</v>
      </c>
      <c r="D8" s="38">
        <v>457600</v>
      </c>
      <c r="E8" s="27" t="s">
        <v>8</v>
      </c>
      <c r="F8" s="24" t="s">
        <v>223</v>
      </c>
      <c r="G8" s="24">
        <v>457600</v>
      </c>
      <c r="H8" s="24" t="str">
        <f>F8</f>
        <v>มหาวิทยาลัยธรรมศาสตร์</v>
      </c>
      <c r="I8" s="24">
        <f>G8</f>
        <v>457600</v>
      </c>
      <c r="J8" s="63" t="s">
        <v>41</v>
      </c>
      <c r="K8" s="37" t="s">
        <v>157</v>
      </c>
      <c r="L8" s="32" t="s">
        <v>236</v>
      </c>
      <c r="M8" s="32" t="s">
        <v>235</v>
      </c>
    </row>
    <row r="9" spans="1:13" s="59" customFormat="1" ht="56.1" customHeight="1" x14ac:dyDescent="0.2">
      <c r="A9" s="57">
        <v>3</v>
      </c>
      <c r="B9" s="39" t="s">
        <v>234</v>
      </c>
      <c r="C9" s="54">
        <v>7877400</v>
      </c>
      <c r="D9" s="54">
        <v>7877400</v>
      </c>
      <c r="E9" s="27" t="s">
        <v>233</v>
      </c>
      <c r="F9" s="52" t="s">
        <v>232</v>
      </c>
      <c r="G9" s="52">
        <v>6805200</v>
      </c>
      <c r="H9" s="52" t="str">
        <f>F9</f>
        <v xml:space="preserve">บริษัท เอ็ม เอฟ อี ซี จำกัด (มหาชน) </v>
      </c>
      <c r="I9" s="52">
        <f>G9</f>
        <v>6805200</v>
      </c>
      <c r="J9" s="61" t="s">
        <v>41</v>
      </c>
      <c r="K9" s="37" t="s">
        <v>155</v>
      </c>
      <c r="L9" s="50" t="s">
        <v>231</v>
      </c>
      <c r="M9" s="32" t="s">
        <v>230</v>
      </c>
    </row>
    <row r="10" spans="1:13" s="59" customFormat="1" ht="32.1" customHeight="1" x14ac:dyDescent="0.2">
      <c r="A10" s="57"/>
      <c r="B10" s="39"/>
      <c r="C10" s="54"/>
      <c r="D10" s="54"/>
      <c r="E10" s="27"/>
      <c r="F10" s="52" t="s">
        <v>229</v>
      </c>
      <c r="G10" s="52">
        <v>6688800</v>
      </c>
      <c r="H10" s="52"/>
      <c r="I10" s="52"/>
      <c r="J10" s="61"/>
      <c r="K10" s="60"/>
      <c r="L10" s="50"/>
      <c r="M10" s="32"/>
    </row>
    <row r="11" spans="1:13" s="59" customFormat="1" ht="27" customHeight="1" x14ac:dyDescent="0.2">
      <c r="A11" s="57"/>
      <c r="B11" s="39"/>
      <c r="C11" s="54"/>
      <c r="D11" s="54"/>
      <c r="E11" s="27"/>
      <c r="F11" s="52" t="s">
        <v>228</v>
      </c>
      <c r="G11" s="52">
        <v>7383000</v>
      </c>
      <c r="H11" s="52"/>
      <c r="I11" s="52"/>
      <c r="J11" s="61"/>
      <c r="K11" s="60"/>
      <c r="L11" s="50"/>
      <c r="M11" s="32"/>
    </row>
    <row r="12" spans="1:13" s="48" customFormat="1" ht="53.1" customHeight="1" x14ac:dyDescent="0.2">
      <c r="A12" s="57">
        <v>4</v>
      </c>
      <c r="B12" s="58" t="s">
        <v>227</v>
      </c>
      <c r="C12" s="54">
        <v>498000</v>
      </c>
      <c r="D12" s="54">
        <v>498000</v>
      </c>
      <c r="E12" s="53" t="s">
        <v>8</v>
      </c>
      <c r="F12" s="52" t="s">
        <v>226</v>
      </c>
      <c r="G12" s="52">
        <v>498000</v>
      </c>
      <c r="H12" s="52" t="str">
        <f t="shared" ref="H12:H38" si="0">F12</f>
        <v>บริษัท แพร็กม่า เทคโนโลยี  จำกัด</v>
      </c>
      <c r="I12" s="52">
        <f t="shared" ref="I12:I38" si="1">G12</f>
        <v>498000</v>
      </c>
      <c r="J12" s="51" t="s">
        <v>41</v>
      </c>
      <c r="K12" s="37" t="s">
        <v>151</v>
      </c>
      <c r="L12" s="50" t="s">
        <v>4</v>
      </c>
      <c r="M12" s="50" t="s">
        <v>225</v>
      </c>
    </row>
    <row r="13" spans="1:13" s="48" customFormat="1" ht="75" customHeight="1" x14ac:dyDescent="0.2">
      <c r="A13" s="57">
        <v>5</v>
      </c>
      <c r="B13" s="58" t="s">
        <v>224</v>
      </c>
      <c r="C13" s="54">
        <v>498000</v>
      </c>
      <c r="D13" s="54">
        <v>498000</v>
      </c>
      <c r="E13" s="53" t="s">
        <v>8</v>
      </c>
      <c r="F13" s="52" t="s">
        <v>223</v>
      </c>
      <c r="G13" s="52">
        <v>498000</v>
      </c>
      <c r="H13" s="52" t="str">
        <f t="shared" si="0"/>
        <v>มหาวิทยาลัยธรรมศาสตร์</v>
      </c>
      <c r="I13" s="52">
        <f t="shared" si="1"/>
        <v>498000</v>
      </c>
      <c r="J13" s="51" t="s">
        <v>41</v>
      </c>
      <c r="K13" s="37" t="s">
        <v>147</v>
      </c>
      <c r="L13" s="50" t="s">
        <v>39</v>
      </c>
      <c r="M13" s="50" t="s">
        <v>222</v>
      </c>
    </row>
    <row r="14" spans="1:13" s="48" customFormat="1" ht="51.95" customHeight="1" x14ac:dyDescent="0.2">
      <c r="A14" s="57">
        <v>6</v>
      </c>
      <c r="B14" s="55" t="s">
        <v>221</v>
      </c>
      <c r="C14" s="54">
        <v>384200</v>
      </c>
      <c r="D14" s="54">
        <v>384000</v>
      </c>
      <c r="E14" s="53" t="s">
        <v>8</v>
      </c>
      <c r="F14" s="52" t="s">
        <v>220</v>
      </c>
      <c r="G14" s="54">
        <v>384000</v>
      </c>
      <c r="H14" s="52" t="str">
        <f t="shared" si="0"/>
        <v>บริษัท บี.วี.เค. จำกัด</v>
      </c>
      <c r="I14" s="52">
        <f t="shared" si="1"/>
        <v>384000</v>
      </c>
      <c r="J14" s="51" t="s">
        <v>41</v>
      </c>
      <c r="K14" s="37" t="s">
        <v>219</v>
      </c>
      <c r="L14" s="50" t="s">
        <v>14</v>
      </c>
      <c r="M14" s="50" t="s">
        <v>218</v>
      </c>
    </row>
    <row r="15" spans="1:13" s="48" customFormat="1" ht="74.099999999999994" customHeight="1" x14ac:dyDescent="0.2">
      <c r="A15" s="57">
        <v>7</v>
      </c>
      <c r="B15" s="55" t="s">
        <v>217</v>
      </c>
      <c r="C15" s="54">
        <v>190980</v>
      </c>
      <c r="D15" s="54">
        <v>190980</v>
      </c>
      <c r="E15" s="53" t="s">
        <v>8</v>
      </c>
      <c r="F15" s="52" t="s">
        <v>181</v>
      </c>
      <c r="G15" s="52">
        <v>190980</v>
      </c>
      <c r="H15" s="52" t="str">
        <f t="shared" si="0"/>
        <v>บริษัท สินทวีการพิมพ์ จำกัด</v>
      </c>
      <c r="I15" s="52">
        <f t="shared" si="1"/>
        <v>190980</v>
      </c>
      <c r="J15" s="51" t="s">
        <v>41</v>
      </c>
      <c r="K15" s="37" t="s">
        <v>216</v>
      </c>
      <c r="L15" s="50" t="s">
        <v>138</v>
      </c>
      <c r="M15" s="50" t="s">
        <v>4</v>
      </c>
    </row>
    <row r="16" spans="1:13" s="48" customFormat="1" ht="39" customHeight="1" x14ac:dyDescent="0.2">
      <c r="A16" s="57">
        <v>8</v>
      </c>
      <c r="B16" s="55" t="s">
        <v>215</v>
      </c>
      <c r="C16" s="54">
        <v>51600</v>
      </c>
      <c r="D16" s="54">
        <v>48150</v>
      </c>
      <c r="E16" s="53" t="s">
        <v>8</v>
      </c>
      <c r="F16" s="52" t="s">
        <v>214</v>
      </c>
      <c r="G16" s="52">
        <v>48150</v>
      </c>
      <c r="H16" s="52" t="str">
        <f t="shared" si="0"/>
        <v>บริษัท ชู้ส พริ้นแอนด์ดีไซน์ จำกัด</v>
      </c>
      <c r="I16" s="52">
        <f t="shared" si="1"/>
        <v>48150</v>
      </c>
      <c r="J16" s="51" t="s">
        <v>41</v>
      </c>
      <c r="K16" s="37" t="s">
        <v>213</v>
      </c>
      <c r="L16" s="50" t="s">
        <v>212</v>
      </c>
      <c r="M16" s="50" t="s">
        <v>211</v>
      </c>
    </row>
    <row r="17" spans="1:13" s="48" customFormat="1" ht="42" customHeight="1" x14ac:dyDescent="0.2">
      <c r="A17" s="57">
        <v>9</v>
      </c>
      <c r="B17" s="55" t="s">
        <v>210</v>
      </c>
      <c r="C17" s="54">
        <v>22000</v>
      </c>
      <c r="D17" s="54">
        <v>20191.97</v>
      </c>
      <c r="E17" s="53" t="s">
        <v>8</v>
      </c>
      <c r="F17" s="52" t="s">
        <v>171</v>
      </c>
      <c r="G17" s="52">
        <v>20191.97</v>
      </c>
      <c r="H17" s="52" t="str">
        <f t="shared" si="0"/>
        <v>บริษัท โตโยต้านนทบุรี ผู้จำหน่ายโตโยต้า จำกัด</v>
      </c>
      <c r="I17" s="52">
        <f t="shared" si="1"/>
        <v>20191.97</v>
      </c>
      <c r="J17" s="51" t="s">
        <v>41</v>
      </c>
      <c r="K17" s="37" t="s">
        <v>209</v>
      </c>
      <c r="L17" s="50" t="s">
        <v>13</v>
      </c>
      <c r="M17" s="50" t="s">
        <v>208</v>
      </c>
    </row>
    <row r="18" spans="1:13" s="48" customFormat="1" ht="33" customHeight="1" x14ac:dyDescent="0.2">
      <c r="A18" s="57">
        <v>10</v>
      </c>
      <c r="B18" s="55" t="s">
        <v>207</v>
      </c>
      <c r="C18" s="54">
        <v>13000</v>
      </c>
      <c r="D18" s="54">
        <v>12035.36</v>
      </c>
      <c r="E18" s="53" t="s">
        <v>8</v>
      </c>
      <c r="F18" s="52" t="s">
        <v>171</v>
      </c>
      <c r="G18" s="52">
        <v>12035.36</v>
      </c>
      <c r="H18" s="52" t="str">
        <f t="shared" si="0"/>
        <v>บริษัท โตโยต้านนทบุรี ผู้จำหน่ายโตโยต้า จำกัด</v>
      </c>
      <c r="I18" s="52">
        <f t="shared" si="1"/>
        <v>12035.36</v>
      </c>
      <c r="J18" s="51" t="s">
        <v>41</v>
      </c>
      <c r="K18" s="37" t="s">
        <v>206</v>
      </c>
      <c r="L18" s="50" t="s">
        <v>13</v>
      </c>
      <c r="M18" s="50" t="s">
        <v>205</v>
      </c>
    </row>
    <row r="19" spans="1:13" s="48" customFormat="1" ht="63.95" customHeight="1" x14ac:dyDescent="0.2">
      <c r="A19" s="57">
        <v>11</v>
      </c>
      <c r="B19" s="55" t="s">
        <v>204</v>
      </c>
      <c r="C19" s="54">
        <v>8200</v>
      </c>
      <c r="D19" s="54">
        <v>8132</v>
      </c>
      <c r="E19" s="53" t="s">
        <v>8</v>
      </c>
      <c r="F19" s="52" t="s">
        <v>203</v>
      </c>
      <c r="G19" s="52">
        <v>8132</v>
      </c>
      <c r="H19" s="52" t="str">
        <f t="shared" si="0"/>
        <v>บริษัท เทคโนโลยี โปรเฟสชั่นนัล เซอร์วิส จำกัด</v>
      </c>
      <c r="I19" s="52">
        <f t="shared" si="1"/>
        <v>8132</v>
      </c>
      <c r="J19" s="51" t="s">
        <v>41</v>
      </c>
      <c r="K19" s="37" t="s">
        <v>202</v>
      </c>
      <c r="L19" s="50" t="s">
        <v>13</v>
      </c>
      <c r="M19" s="50" t="s">
        <v>201</v>
      </c>
    </row>
    <row r="20" spans="1:13" s="48" customFormat="1" ht="56.1" customHeight="1" x14ac:dyDescent="0.2">
      <c r="A20" s="56">
        <v>12</v>
      </c>
      <c r="B20" s="55" t="s">
        <v>200</v>
      </c>
      <c r="C20" s="54">
        <v>39900</v>
      </c>
      <c r="D20" s="54">
        <v>39900</v>
      </c>
      <c r="E20" s="53" t="s">
        <v>8</v>
      </c>
      <c r="F20" s="52" t="s">
        <v>178</v>
      </c>
      <c r="G20" s="52">
        <v>39900</v>
      </c>
      <c r="H20" s="52" t="str">
        <f t="shared" si="0"/>
        <v>ห้างหุ้นส่วนจำกัด พีแอนด์พี (2915)</v>
      </c>
      <c r="I20" s="52">
        <f t="shared" si="1"/>
        <v>39900</v>
      </c>
      <c r="J20" s="51" t="s">
        <v>41</v>
      </c>
      <c r="K20" s="37" t="s">
        <v>199</v>
      </c>
      <c r="L20" s="50" t="s">
        <v>198</v>
      </c>
      <c r="M20" s="50" t="s">
        <v>198</v>
      </c>
    </row>
    <row r="21" spans="1:13" s="48" customFormat="1" ht="57.95" customHeight="1" x14ac:dyDescent="0.2">
      <c r="A21" s="56">
        <v>13</v>
      </c>
      <c r="B21" s="55" t="s">
        <v>197</v>
      </c>
      <c r="C21" s="54">
        <v>225000</v>
      </c>
      <c r="D21" s="54">
        <v>225000</v>
      </c>
      <c r="E21" s="53" t="s">
        <v>8</v>
      </c>
      <c r="F21" s="52" t="s">
        <v>196</v>
      </c>
      <c r="G21" s="52">
        <v>225000</v>
      </c>
      <c r="H21" s="52" t="str">
        <f t="shared" si="0"/>
        <v>ห้างหุ้นส่วนจำกัด อุตสาหะทำ มีเดีย</v>
      </c>
      <c r="I21" s="52">
        <f t="shared" si="1"/>
        <v>225000</v>
      </c>
      <c r="J21" s="51" t="s">
        <v>41</v>
      </c>
      <c r="K21" s="37" t="s">
        <v>195</v>
      </c>
      <c r="L21" s="50" t="s">
        <v>57</v>
      </c>
      <c r="M21" s="50" t="s">
        <v>194</v>
      </c>
    </row>
    <row r="22" spans="1:13" s="48" customFormat="1" ht="50.1" customHeight="1" x14ac:dyDescent="0.2">
      <c r="A22" s="56">
        <v>14</v>
      </c>
      <c r="B22" s="55" t="s">
        <v>193</v>
      </c>
      <c r="C22" s="54">
        <v>2800</v>
      </c>
      <c r="D22" s="54">
        <v>2782</v>
      </c>
      <c r="E22" s="53" t="s">
        <v>8</v>
      </c>
      <c r="F22" s="52" t="s">
        <v>175</v>
      </c>
      <c r="G22" s="52">
        <v>2782</v>
      </c>
      <c r="H22" s="52" t="str">
        <f t="shared" si="0"/>
        <v>บริษัท เอ็กเปอร์ท โซลูชั่น แอนด์ เซอน์วิส จำกัด</v>
      </c>
      <c r="I22" s="52">
        <f t="shared" si="1"/>
        <v>2782</v>
      </c>
      <c r="J22" s="51" t="s">
        <v>41</v>
      </c>
      <c r="K22" s="37" t="s">
        <v>192</v>
      </c>
      <c r="L22" s="50" t="s">
        <v>57</v>
      </c>
      <c r="M22" s="50" t="s">
        <v>189</v>
      </c>
    </row>
    <row r="23" spans="1:13" s="48" customFormat="1" ht="59.1" customHeight="1" x14ac:dyDescent="0.2">
      <c r="A23" s="56">
        <v>15</v>
      </c>
      <c r="B23" s="55" t="s">
        <v>191</v>
      </c>
      <c r="C23" s="54">
        <v>8000</v>
      </c>
      <c r="D23" s="54">
        <v>8000</v>
      </c>
      <c r="E23" s="53" t="s">
        <v>8</v>
      </c>
      <c r="F23" s="52" t="s">
        <v>175</v>
      </c>
      <c r="G23" s="52">
        <v>8000</v>
      </c>
      <c r="H23" s="52" t="str">
        <f t="shared" si="0"/>
        <v>บริษัท เอ็กเปอร์ท โซลูชั่น แอนด์ เซอน์วิส จำกัด</v>
      </c>
      <c r="I23" s="52">
        <f t="shared" si="1"/>
        <v>8000</v>
      </c>
      <c r="J23" s="51" t="s">
        <v>41</v>
      </c>
      <c r="K23" s="37" t="s">
        <v>190</v>
      </c>
      <c r="L23" s="50" t="s">
        <v>57</v>
      </c>
      <c r="M23" s="50" t="s">
        <v>189</v>
      </c>
    </row>
    <row r="24" spans="1:13" s="48" customFormat="1" ht="75" customHeight="1" x14ac:dyDescent="0.2">
      <c r="A24" s="56">
        <v>16</v>
      </c>
      <c r="B24" s="55" t="s">
        <v>188</v>
      </c>
      <c r="C24" s="54">
        <v>450000</v>
      </c>
      <c r="D24" s="54">
        <v>450000</v>
      </c>
      <c r="E24" s="53" t="s">
        <v>8</v>
      </c>
      <c r="F24" s="52" t="s">
        <v>187</v>
      </c>
      <c r="G24" s="52">
        <v>450000</v>
      </c>
      <c r="H24" s="52" t="str">
        <f t="shared" si="0"/>
        <v>บริษัท โฟกัสกรุ๊ป สตูดิโอ จำกัด</v>
      </c>
      <c r="I24" s="52">
        <f t="shared" si="1"/>
        <v>450000</v>
      </c>
      <c r="J24" s="51" t="s">
        <v>41</v>
      </c>
      <c r="K24" s="37" t="s">
        <v>186</v>
      </c>
      <c r="L24" s="50" t="s">
        <v>115</v>
      </c>
      <c r="M24" s="50" t="s">
        <v>68</v>
      </c>
    </row>
    <row r="25" spans="1:13" s="48" customFormat="1" ht="66" customHeight="1" x14ac:dyDescent="0.2">
      <c r="A25" s="56">
        <v>17</v>
      </c>
      <c r="B25" s="55" t="s">
        <v>185</v>
      </c>
      <c r="C25" s="54">
        <v>8000</v>
      </c>
      <c r="D25" s="54">
        <v>8000</v>
      </c>
      <c r="E25" s="53" t="s">
        <v>8</v>
      </c>
      <c r="F25" s="52" t="s">
        <v>184</v>
      </c>
      <c r="G25" s="52">
        <v>8000</v>
      </c>
      <c r="H25" s="52" t="str">
        <f t="shared" si="0"/>
        <v>นายนิธิกรณ์  แสนพรหม</v>
      </c>
      <c r="I25" s="52">
        <f t="shared" si="1"/>
        <v>8000</v>
      </c>
      <c r="J25" s="51" t="s">
        <v>41</v>
      </c>
      <c r="K25" s="37" t="s">
        <v>183</v>
      </c>
      <c r="L25" s="50" t="s">
        <v>54</v>
      </c>
      <c r="M25" s="50" t="s">
        <v>4</v>
      </c>
    </row>
    <row r="26" spans="1:13" s="48" customFormat="1" ht="45.95" customHeight="1" x14ac:dyDescent="0.2">
      <c r="A26" s="56">
        <v>18</v>
      </c>
      <c r="B26" s="55" t="s">
        <v>182</v>
      </c>
      <c r="C26" s="54">
        <v>80000</v>
      </c>
      <c r="D26" s="54">
        <v>80000</v>
      </c>
      <c r="E26" s="53" t="s">
        <v>8</v>
      </c>
      <c r="F26" s="52" t="s">
        <v>181</v>
      </c>
      <c r="G26" s="52">
        <v>80000</v>
      </c>
      <c r="H26" s="52" t="str">
        <f t="shared" si="0"/>
        <v>บริษัท สินทวีการพิมพ์ จำกัด</v>
      </c>
      <c r="I26" s="52">
        <f t="shared" si="1"/>
        <v>80000</v>
      </c>
      <c r="J26" s="51" t="s">
        <v>41</v>
      </c>
      <c r="K26" s="37" t="s">
        <v>180</v>
      </c>
      <c r="L26" s="50" t="s">
        <v>54</v>
      </c>
      <c r="M26" s="50" t="s">
        <v>111</v>
      </c>
    </row>
    <row r="27" spans="1:13" s="48" customFormat="1" ht="42" customHeight="1" x14ac:dyDescent="0.2">
      <c r="A27" s="56">
        <v>19</v>
      </c>
      <c r="B27" s="55" t="s">
        <v>179</v>
      </c>
      <c r="C27" s="54">
        <v>59500</v>
      </c>
      <c r="D27" s="54">
        <v>59500</v>
      </c>
      <c r="E27" s="53" t="s">
        <v>8</v>
      </c>
      <c r="F27" s="52" t="s">
        <v>178</v>
      </c>
      <c r="G27" s="52">
        <v>59500</v>
      </c>
      <c r="H27" s="52" t="str">
        <f t="shared" si="0"/>
        <v>ห้างหุ้นส่วนจำกัด พีแอนด์พี (2915)</v>
      </c>
      <c r="I27" s="52">
        <f t="shared" si="1"/>
        <v>59500</v>
      </c>
      <c r="J27" s="51" t="s">
        <v>41</v>
      </c>
      <c r="K27" s="37" t="s">
        <v>177</v>
      </c>
      <c r="L27" s="50" t="s">
        <v>89</v>
      </c>
      <c r="M27" s="50" t="s">
        <v>46</v>
      </c>
    </row>
    <row r="28" spans="1:13" s="48" customFormat="1" ht="78" customHeight="1" x14ac:dyDescent="0.2">
      <c r="A28" s="56">
        <v>20</v>
      </c>
      <c r="B28" s="55" t="s">
        <v>176</v>
      </c>
      <c r="C28" s="54">
        <v>3000</v>
      </c>
      <c r="D28" s="54">
        <v>2996</v>
      </c>
      <c r="E28" s="53" t="s">
        <v>8</v>
      </c>
      <c r="F28" s="52" t="s">
        <v>175</v>
      </c>
      <c r="G28" s="52">
        <v>2996</v>
      </c>
      <c r="H28" s="52" t="str">
        <f t="shared" si="0"/>
        <v>บริษัท เอ็กเปอร์ท โซลูชั่น แอนด์ เซอน์วิส จำกัด</v>
      </c>
      <c r="I28" s="52">
        <f t="shared" si="1"/>
        <v>2996</v>
      </c>
      <c r="J28" s="51" t="s">
        <v>41</v>
      </c>
      <c r="K28" s="37" t="s">
        <v>174</v>
      </c>
      <c r="L28" s="50" t="s">
        <v>4</v>
      </c>
      <c r="M28" s="50" t="s">
        <v>173</v>
      </c>
    </row>
    <row r="29" spans="1:13" s="48" customFormat="1" ht="48" customHeight="1" x14ac:dyDescent="0.2">
      <c r="A29" s="56">
        <v>21</v>
      </c>
      <c r="B29" s="55" t="s">
        <v>172</v>
      </c>
      <c r="C29" s="54">
        <v>30000</v>
      </c>
      <c r="D29" s="54">
        <v>29657.23</v>
      </c>
      <c r="E29" s="53" t="s">
        <v>8</v>
      </c>
      <c r="F29" s="52" t="s">
        <v>171</v>
      </c>
      <c r="G29" s="52">
        <v>29657.23</v>
      </c>
      <c r="H29" s="52" t="str">
        <f t="shared" si="0"/>
        <v>บริษัท โตโยต้านนทบุรี ผู้จำหน่ายโตโยต้า จำกัด</v>
      </c>
      <c r="I29" s="52">
        <f t="shared" si="1"/>
        <v>29657.23</v>
      </c>
      <c r="J29" s="51" t="s">
        <v>41</v>
      </c>
      <c r="K29" s="37" t="s">
        <v>170</v>
      </c>
      <c r="L29" s="50" t="s">
        <v>45</v>
      </c>
      <c r="M29" s="50" t="s">
        <v>169</v>
      </c>
    </row>
    <row r="30" spans="1:13" s="48" customFormat="1" ht="38.1" customHeight="1" x14ac:dyDescent="0.2">
      <c r="A30" s="56">
        <v>22</v>
      </c>
      <c r="B30" s="55" t="s">
        <v>168</v>
      </c>
      <c r="C30" s="54">
        <v>132300</v>
      </c>
      <c r="D30" s="54">
        <v>132300</v>
      </c>
      <c r="E30" s="53" t="s">
        <v>8</v>
      </c>
      <c r="F30" s="52" t="s">
        <v>167</v>
      </c>
      <c r="G30" s="52">
        <v>132300</v>
      </c>
      <c r="H30" s="52" t="str">
        <f t="shared" si="0"/>
        <v>บริษัท ชาโต เดอ อาร์ต จำกัด</v>
      </c>
      <c r="I30" s="52">
        <f t="shared" si="1"/>
        <v>132300</v>
      </c>
      <c r="J30" s="51" t="s">
        <v>41</v>
      </c>
      <c r="K30" s="37" t="s">
        <v>166</v>
      </c>
      <c r="L30" s="50" t="s">
        <v>45</v>
      </c>
      <c r="M30" s="50" t="s">
        <v>165</v>
      </c>
    </row>
    <row r="31" spans="1:13" s="48" customFormat="1" ht="60" customHeight="1" x14ac:dyDescent="0.2">
      <c r="A31" s="56">
        <v>23</v>
      </c>
      <c r="B31" s="55" t="s">
        <v>164</v>
      </c>
      <c r="C31" s="54">
        <v>105000</v>
      </c>
      <c r="D31" s="54">
        <v>105000</v>
      </c>
      <c r="E31" s="53" t="s">
        <v>8</v>
      </c>
      <c r="F31" s="52" t="s">
        <v>163</v>
      </c>
      <c r="G31" s="52">
        <v>105000</v>
      </c>
      <c r="H31" s="52" t="str">
        <f t="shared" si="0"/>
        <v>นางธนภัทร ชาวสูงเนิน</v>
      </c>
      <c r="I31" s="52">
        <f t="shared" si="1"/>
        <v>105000</v>
      </c>
      <c r="J31" s="51" t="s">
        <v>41</v>
      </c>
      <c r="K31" s="37" t="s">
        <v>162</v>
      </c>
      <c r="L31" s="50" t="s">
        <v>39</v>
      </c>
      <c r="M31" s="50" t="s">
        <v>158</v>
      </c>
    </row>
    <row r="32" spans="1:13" s="48" customFormat="1" ht="54" customHeight="1" x14ac:dyDescent="0.2">
      <c r="A32" s="56">
        <v>24</v>
      </c>
      <c r="B32" s="55" t="s">
        <v>161</v>
      </c>
      <c r="C32" s="54">
        <v>175000</v>
      </c>
      <c r="D32" s="54">
        <v>175000</v>
      </c>
      <c r="E32" s="53" t="s">
        <v>8</v>
      </c>
      <c r="F32" s="52" t="s">
        <v>160</v>
      </c>
      <c r="G32" s="52">
        <v>175000</v>
      </c>
      <c r="H32" s="52" t="str">
        <f t="shared" si="0"/>
        <v>นายเฉลิมศักดิ์  เหลืองเสงี่ยม</v>
      </c>
      <c r="I32" s="52">
        <f t="shared" si="1"/>
        <v>175000</v>
      </c>
      <c r="J32" s="51" t="s">
        <v>41</v>
      </c>
      <c r="K32" s="37" t="s">
        <v>159</v>
      </c>
      <c r="L32" s="50" t="s">
        <v>39</v>
      </c>
      <c r="M32" s="49" t="s">
        <v>158</v>
      </c>
    </row>
    <row r="33" spans="1:14" s="36" customFormat="1" ht="51" customHeight="1" x14ac:dyDescent="0.2">
      <c r="A33" s="47">
        <v>25</v>
      </c>
      <c r="B33" s="46" t="s">
        <v>144</v>
      </c>
      <c r="C33" s="44">
        <v>38000</v>
      </c>
      <c r="D33" s="44">
        <v>37203.9</v>
      </c>
      <c r="E33" s="27" t="s">
        <v>8</v>
      </c>
      <c r="F33" s="43" t="s">
        <v>143</v>
      </c>
      <c r="G33" s="43">
        <v>37203.9</v>
      </c>
      <c r="H33" s="24" t="str">
        <f t="shared" si="0"/>
        <v>บริษัท ออฟฟิศเวิร์ค จำกัด</v>
      </c>
      <c r="I33" s="24">
        <f t="shared" si="1"/>
        <v>37203.9</v>
      </c>
      <c r="J33" s="23" t="s">
        <v>41</v>
      </c>
      <c r="K33" s="42" t="s">
        <v>157</v>
      </c>
      <c r="L33" s="41" t="s">
        <v>60</v>
      </c>
      <c r="M33" s="41" t="s">
        <v>89</v>
      </c>
    </row>
    <row r="34" spans="1:14" s="36" customFormat="1" ht="51" customHeight="1" x14ac:dyDescent="0.2">
      <c r="A34" s="47">
        <v>26</v>
      </c>
      <c r="B34" s="46" t="s">
        <v>156</v>
      </c>
      <c r="C34" s="44">
        <v>14600</v>
      </c>
      <c r="D34" s="44">
        <v>14594.8</v>
      </c>
      <c r="E34" s="27" t="s">
        <v>8</v>
      </c>
      <c r="F34" s="43" t="s">
        <v>143</v>
      </c>
      <c r="G34" s="43">
        <v>14594.8</v>
      </c>
      <c r="H34" s="24" t="str">
        <f t="shared" si="0"/>
        <v>บริษัท ออฟฟิศเวิร์ค จำกัด</v>
      </c>
      <c r="I34" s="24">
        <f t="shared" si="1"/>
        <v>14594.8</v>
      </c>
      <c r="J34" s="23" t="s">
        <v>41</v>
      </c>
      <c r="K34" s="42" t="s">
        <v>155</v>
      </c>
      <c r="L34" s="41" t="s">
        <v>108</v>
      </c>
      <c r="M34" s="41" t="s">
        <v>154</v>
      </c>
    </row>
    <row r="35" spans="1:14" s="36" customFormat="1" ht="59.1" customHeight="1" x14ac:dyDescent="0.2">
      <c r="A35" s="40">
        <v>27</v>
      </c>
      <c r="B35" s="46" t="s">
        <v>153</v>
      </c>
      <c r="C35" s="44">
        <v>22000</v>
      </c>
      <c r="D35" s="44">
        <v>22000</v>
      </c>
      <c r="E35" s="27" t="s">
        <v>8</v>
      </c>
      <c r="F35" s="43" t="s">
        <v>152</v>
      </c>
      <c r="G35" s="43">
        <v>22000</v>
      </c>
      <c r="H35" s="24" t="str">
        <f t="shared" si="0"/>
        <v>ร้าน เคชอป โดยนายศักดา ทาเกิด</v>
      </c>
      <c r="I35" s="24">
        <f t="shared" si="1"/>
        <v>22000</v>
      </c>
      <c r="J35" s="23" t="s">
        <v>41</v>
      </c>
      <c r="K35" s="42" t="s">
        <v>151</v>
      </c>
      <c r="L35" s="41" t="s">
        <v>76</v>
      </c>
      <c r="M35" s="41" t="s">
        <v>150</v>
      </c>
    </row>
    <row r="36" spans="1:14" s="36" customFormat="1" ht="59.1" customHeight="1" x14ac:dyDescent="0.2">
      <c r="A36" s="45">
        <v>28</v>
      </c>
      <c r="B36" s="72" t="s">
        <v>149</v>
      </c>
      <c r="C36" s="44">
        <v>127440</v>
      </c>
      <c r="D36" s="44">
        <v>112030</v>
      </c>
      <c r="E36" s="27" t="s">
        <v>8</v>
      </c>
      <c r="F36" s="43" t="s">
        <v>148</v>
      </c>
      <c r="G36" s="43">
        <v>112030</v>
      </c>
      <c r="H36" s="24" t="str">
        <f t="shared" si="0"/>
        <v>บริษัท เด่นชัยเทค จำกัด</v>
      </c>
      <c r="I36" s="24">
        <f t="shared" si="1"/>
        <v>112030</v>
      </c>
      <c r="J36" s="23" t="s">
        <v>41</v>
      </c>
      <c r="K36" s="42" t="s">
        <v>147</v>
      </c>
      <c r="L36" s="41" t="s">
        <v>39</v>
      </c>
      <c r="M36" s="41" t="s">
        <v>38</v>
      </c>
    </row>
    <row r="37" spans="1:14" s="36" customFormat="1" ht="59.1" customHeight="1" x14ac:dyDescent="0.2">
      <c r="A37" s="45">
        <v>29</v>
      </c>
      <c r="B37" s="73"/>
      <c r="C37" s="44">
        <v>100000</v>
      </c>
      <c r="D37" s="44">
        <v>100000</v>
      </c>
      <c r="E37" s="27" t="s">
        <v>8</v>
      </c>
      <c r="F37" s="43" t="s">
        <v>146</v>
      </c>
      <c r="G37" s="43">
        <v>100000</v>
      </c>
      <c r="H37" s="24" t="str">
        <f t="shared" si="0"/>
        <v>บริษัท ซี.เอ็ม. เฟอร์นิเจอร์ จำกัด</v>
      </c>
      <c r="I37" s="24">
        <f t="shared" si="1"/>
        <v>100000</v>
      </c>
      <c r="J37" s="23" t="s">
        <v>41</v>
      </c>
      <c r="K37" s="42" t="s">
        <v>145</v>
      </c>
      <c r="L37" s="41" t="s">
        <v>39</v>
      </c>
      <c r="M37" s="41" t="s">
        <v>38</v>
      </c>
    </row>
    <row r="38" spans="1:14" s="36" customFormat="1" ht="51.95" customHeight="1" x14ac:dyDescent="0.2">
      <c r="A38" s="40">
        <v>30</v>
      </c>
      <c r="B38" s="39" t="s">
        <v>144</v>
      </c>
      <c r="C38" s="38">
        <v>44570</v>
      </c>
      <c r="D38" s="38">
        <v>44565.5</v>
      </c>
      <c r="E38" s="27" t="s">
        <v>8</v>
      </c>
      <c r="F38" s="24" t="s">
        <v>143</v>
      </c>
      <c r="G38" s="24">
        <v>44565.5</v>
      </c>
      <c r="H38" s="24" t="str">
        <f t="shared" si="0"/>
        <v>บริษัท ออฟฟิศเวิร์ค จำกัด</v>
      </c>
      <c r="I38" s="24">
        <f t="shared" si="1"/>
        <v>44565.5</v>
      </c>
      <c r="J38" s="23" t="s">
        <v>41</v>
      </c>
      <c r="K38" s="37" t="s">
        <v>142</v>
      </c>
      <c r="L38" s="32" t="s">
        <v>39</v>
      </c>
      <c r="M38" s="32" t="s">
        <v>38</v>
      </c>
    </row>
    <row r="39" spans="1:14" s="18" customFormat="1" ht="29.1" customHeight="1" x14ac:dyDescent="0.2">
      <c r="A39" s="74" t="s">
        <v>141</v>
      </c>
      <c r="B39" s="74"/>
      <c r="C39" s="28"/>
      <c r="D39" s="28"/>
      <c r="E39" s="35"/>
      <c r="F39" s="26"/>
      <c r="G39" s="25"/>
      <c r="H39" s="25"/>
      <c r="I39" s="25"/>
      <c r="J39" s="26"/>
      <c r="K39" s="22"/>
      <c r="L39" s="21"/>
      <c r="M39" s="34"/>
      <c r="N39" s="19"/>
    </row>
    <row r="40" spans="1:14" s="18" customFormat="1" ht="33" customHeight="1" x14ac:dyDescent="0.2">
      <c r="A40" s="29">
        <v>1</v>
      </c>
      <c r="B40" s="26" t="s">
        <v>129</v>
      </c>
      <c r="C40" s="28">
        <v>8000</v>
      </c>
      <c r="D40" s="28">
        <f>C40</f>
        <v>8000</v>
      </c>
      <c r="E40" s="27" t="s">
        <v>8</v>
      </c>
      <c r="F40" s="26" t="s">
        <v>128</v>
      </c>
      <c r="G40" s="28">
        <f t="shared" ref="G40:G47" si="2">C40</f>
        <v>8000</v>
      </c>
      <c r="H40" s="26" t="str">
        <f t="shared" ref="H40:H47" si="3">F40</f>
        <v>นายพุฒินนท์  โทนทอง</v>
      </c>
      <c r="I40" s="28">
        <f t="shared" ref="I40:I47" si="4">C40</f>
        <v>8000</v>
      </c>
      <c r="J40" s="23" t="s">
        <v>41</v>
      </c>
      <c r="K40" s="33" t="s">
        <v>140</v>
      </c>
      <c r="L40" s="30" t="s">
        <v>14</v>
      </c>
      <c r="M40" s="30" t="s">
        <v>60</v>
      </c>
      <c r="N40" s="19"/>
    </row>
    <row r="41" spans="1:14" s="18" customFormat="1" ht="33" customHeight="1" x14ac:dyDescent="0.2">
      <c r="A41" s="29">
        <v>2</v>
      </c>
      <c r="B41" s="26" t="s">
        <v>9</v>
      </c>
      <c r="C41" s="28">
        <v>22400</v>
      </c>
      <c r="D41" s="28">
        <f>C41</f>
        <v>22400</v>
      </c>
      <c r="E41" s="27" t="s">
        <v>8</v>
      </c>
      <c r="F41" s="26" t="s">
        <v>131</v>
      </c>
      <c r="G41" s="28">
        <f t="shared" si="2"/>
        <v>22400</v>
      </c>
      <c r="H41" s="26" t="str">
        <f t="shared" si="3"/>
        <v>ห้างหุ้นส่วนจำกัด พีแอนด์พี (๒๙๑๕)</v>
      </c>
      <c r="I41" s="28">
        <f t="shared" si="4"/>
        <v>22400</v>
      </c>
      <c r="J41" s="23" t="s">
        <v>41</v>
      </c>
      <c r="K41" s="33" t="s">
        <v>139</v>
      </c>
      <c r="L41" s="30" t="s">
        <v>14</v>
      </c>
      <c r="M41" s="30" t="s">
        <v>138</v>
      </c>
      <c r="N41" s="19"/>
    </row>
    <row r="42" spans="1:14" s="18" customFormat="1" ht="33" customHeight="1" x14ac:dyDescent="0.2">
      <c r="A42" s="29">
        <v>3</v>
      </c>
      <c r="B42" s="26" t="s">
        <v>129</v>
      </c>
      <c r="C42" s="28">
        <v>12000</v>
      </c>
      <c r="D42" s="28">
        <v>7500</v>
      </c>
      <c r="E42" s="27" t="s">
        <v>8</v>
      </c>
      <c r="F42" s="26" t="s">
        <v>128</v>
      </c>
      <c r="G42" s="28">
        <f t="shared" si="2"/>
        <v>12000</v>
      </c>
      <c r="H42" s="26" t="str">
        <f t="shared" si="3"/>
        <v>นายพุฒินนท์  โทนทอง</v>
      </c>
      <c r="I42" s="28">
        <f t="shared" si="4"/>
        <v>12000</v>
      </c>
      <c r="J42" s="23" t="s">
        <v>41</v>
      </c>
      <c r="K42" s="33" t="s">
        <v>137</v>
      </c>
      <c r="L42" s="30" t="s">
        <v>13</v>
      </c>
      <c r="M42" s="30" t="s">
        <v>136</v>
      </c>
      <c r="N42" s="19"/>
    </row>
    <row r="43" spans="1:14" s="18" customFormat="1" ht="33" customHeight="1" x14ac:dyDescent="0.2">
      <c r="A43" s="29">
        <v>4</v>
      </c>
      <c r="B43" s="26" t="s">
        <v>129</v>
      </c>
      <c r="C43" s="28">
        <v>6000</v>
      </c>
      <c r="D43" s="28">
        <v>6000</v>
      </c>
      <c r="E43" s="27" t="s">
        <v>8</v>
      </c>
      <c r="F43" s="26" t="s">
        <v>128</v>
      </c>
      <c r="G43" s="28">
        <f t="shared" si="2"/>
        <v>6000</v>
      </c>
      <c r="H43" s="26" t="str">
        <f t="shared" si="3"/>
        <v>นายพุฒินนท์  โทนทอง</v>
      </c>
      <c r="I43" s="28">
        <f t="shared" si="4"/>
        <v>6000</v>
      </c>
      <c r="J43" s="23" t="s">
        <v>41</v>
      </c>
      <c r="K43" s="33" t="s">
        <v>135</v>
      </c>
      <c r="L43" s="30" t="s">
        <v>54</v>
      </c>
      <c r="M43" s="30" t="s">
        <v>89</v>
      </c>
      <c r="N43" s="19"/>
    </row>
    <row r="44" spans="1:14" s="18" customFormat="1" ht="33" customHeight="1" x14ac:dyDescent="0.2">
      <c r="A44" s="29">
        <v>5</v>
      </c>
      <c r="B44" s="26" t="s">
        <v>129</v>
      </c>
      <c r="C44" s="28">
        <v>20000</v>
      </c>
      <c r="D44" s="28">
        <v>20000</v>
      </c>
      <c r="E44" s="27" t="s">
        <v>8</v>
      </c>
      <c r="F44" s="26" t="s">
        <v>128</v>
      </c>
      <c r="G44" s="28">
        <f t="shared" si="2"/>
        <v>20000</v>
      </c>
      <c r="H44" s="26" t="str">
        <f t="shared" si="3"/>
        <v>นายพุฒินนท์  โทนทอง</v>
      </c>
      <c r="I44" s="28">
        <f t="shared" si="4"/>
        <v>20000</v>
      </c>
      <c r="J44" s="23" t="s">
        <v>41</v>
      </c>
      <c r="K44" s="33" t="s">
        <v>134</v>
      </c>
      <c r="L44" s="30" t="s">
        <v>4</v>
      </c>
      <c r="M44" s="30" t="s">
        <v>39</v>
      </c>
      <c r="N44" s="19"/>
    </row>
    <row r="45" spans="1:14" s="18" customFormat="1" ht="33" customHeight="1" x14ac:dyDescent="0.2">
      <c r="A45" s="29">
        <v>6</v>
      </c>
      <c r="B45" s="26" t="s">
        <v>129</v>
      </c>
      <c r="C45" s="28">
        <v>9000</v>
      </c>
      <c r="D45" s="28">
        <f>C45</f>
        <v>9000</v>
      </c>
      <c r="E45" s="27" t="s">
        <v>8</v>
      </c>
      <c r="F45" s="26" t="s">
        <v>128</v>
      </c>
      <c r="G45" s="28">
        <f t="shared" si="2"/>
        <v>9000</v>
      </c>
      <c r="H45" s="26" t="str">
        <f t="shared" si="3"/>
        <v>นายพุฒินนท์  โทนทอง</v>
      </c>
      <c r="I45" s="28">
        <f t="shared" si="4"/>
        <v>9000</v>
      </c>
      <c r="J45" s="23" t="s">
        <v>41</v>
      </c>
      <c r="K45" s="33" t="s">
        <v>133</v>
      </c>
      <c r="L45" s="30" t="s">
        <v>4</v>
      </c>
      <c r="M45" s="30" t="s">
        <v>132</v>
      </c>
      <c r="N45" s="19"/>
    </row>
    <row r="46" spans="1:14" s="18" customFormat="1" ht="33" customHeight="1" x14ac:dyDescent="0.2">
      <c r="A46" s="29">
        <v>7</v>
      </c>
      <c r="B46" s="26" t="s">
        <v>9</v>
      </c>
      <c r="C46" s="28">
        <v>8000</v>
      </c>
      <c r="D46" s="28">
        <v>8000</v>
      </c>
      <c r="E46" s="27" t="s">
        <v>8</v>
      </c>
      <c r="F46" s="26" t="s">
        <v>131</v>
      </c>
      <c r="G46" s="28">
        <f t="shared" si="2"/>
        <v>8000</v>
      </c>
      <c r="H46" s="26" t="str">
        <f t="shared" si="3"/>
        <v>ห้างหุ้นส่วนจำกัด พีแอนด์พี (๒๙๑๕)</v>
      </c>
      <c r="I46" s="28">
        <f t="shared" si="4"/>
        <v>8000</v>
      </c>
      <c r="J46" s="23" t="s">
        <v>41</v>
      </c>
      <c r="K46" s="33" t="s">
        <v>130</v>
      </c>
      <c r="L46" s="30" t="s">
        <v>4</v>
      </c>
      <c r="M46" s="30" t="s">
        <v>96</v>
      </c>
      <c r="N46" s="19"/>
    </row>
    <row r="47" spans="1:14" s="18" customFormat="1" ht="33" customHeight="1" x14ac:dyDescent="0.2">
      <c r="A47" s="29">
        <v>8</v>
      </c>
      <c r="B47" s="26" t="s">
        <v>129</v>
      </c>
      <c r="C47" s="28">
        <v>1800</v>
      </c>
      <c r="D47" s="28">
        <v>1800</v>
      </c>
      <c r="E47" s="27" t="s">
        <v>8</v>
      </c>
      <c r="F47" s="26" t="s">
        <v>128</v>
      </c>
      <c r="G47" s="28">
        <f t="shared" si="2"/>
        <v>1800</v>
      </c>
      <c r="H47" s="26" t="str">
        <f t="shared" si="3"/>
        <v>นายพุฒินนท์  โทนทอง</v>
      </c>
      <c r="I47" s="28">
        <f t="shared" si="4"/>
        <v>1800</v>
      </c>
      <c r="J47" s="23" t="s">
        <v>41</v>
      </c>
      <c r="K47" s="33" t="s">
        <v>127</v>
      </c>
      <c r="L47" s="30" t="s">
        <v>39</v>
      </c>
      <c r="M47" s="30" t="s">
        <v>126</v>
      </c>
      <c r="N47" s="19"/>
    </row>
    <row r="48" spans="1:14" s="18" customFormat="1" ht="29.1" customHeight="1" x14ac:dyDescent="0.2">
      <c r="A48" s="71" t="s">
        <v>125</v>
      </c>
      <c r="B48" s="71"/>
      <c r="C48" s="28"/>
      <c r="D48" s="28"/>
      <c r="E48" s="27"/>
      <c r="F48" s="26"/>
      <c r="G48" s="25"/>
      <c r="H48" s="24"/>
      <c r="I48" s="24"/>
      <c r="J48" s="23"/>
      <c r="K48" s="22"/>
      <c r="L48" s="21"/>
      <c r="M48" s="32"/>
      <c r="N48" s="19"/>
    </row>
    <row r="49" spans="1:14" s="18" customFormat="1" ht="33" customHeight="1" x14ac:dyDescent="0.2">
      <c r="A49" s="29">
        <v>1</v>
      </c>
      <c r="B49" s="26" t="s">
        <v>124</v>
      </c>
      <c r="C49" s="28">
        <v>27580</v>
      </c>
      <c r="D49" s="28">
        <v>27580</v>
      </c>
      <c r="E49" s="27" t="s">
        <v>8</v>
      </c>
      <c r="F49" s="26" t="s">
        <v>123</v>
      </c>
      <c r="G49" s="28">
        <v>27580</v>
      </c>
      <c r="H49" s="24" t="s">
        <v>123</v>
      </c>
      <c r="I49" s="28">
        <v>27580</v>
      </c>
      <c r="J49" s="23" t="s">
        <v>41</v>
      </c>
      <c r="K49" s="22" t="s">
        <v>122</v>
      </c>
      <c r="L49" s="30" t="s">
        <v>14</v>
      </c>
      <c r="M49" s="30" t="s">
        <v>121</v>
      </c>
      <c r="N49" s="19"/>
    </row>
    <row r="50" spans="1:14" s="18" customFormat="1" ht="33" customHeight="1" x14ac:dyDescent="0.2">
      <c r="A50" s="29">
        <v>2</v>
      </c>
      <c r="B50" s="26" t="s">
        <v>118</v>
      </c>
      <c r="C50" s="28">
        <v>3600</v>
      </c>
      <c r="D50" s="28">
        <v>3600</v>
      </c>
      <c r="E50" s="27" t="s">
        <v>8</v>
      </c>
      <c r="F50" s="26" t="s">
        <v>120</v>
      </c>
      <c r="G50" s="28">
        <v>3600</v>
      </c>
      <c r="H50" s="24" t="s">
        <v>120</v>
      </c>
      <c r="I50" s="28">
        <v>3600</v>
      </c>
      <c r="J50" s="23" t="s">
        <v>41</v>
      </c>
      <c r="K50" s="22" t="s">
        <v>119</v>
      </c>
      <c r="L50" s="30" t="s">
        <v>13</v>
      </c>
      <c r="M50" s="30" t="s">
        <v>96</v>
      </c>
      <c r="N50" s="19"/>
    </row>
    <row r="51" spans="1:14" s="18" customFormat="1" ht="33" customHeight="1" x14ac:dyDescent="0.2">
      <c r="A51" s="29">
        <v>3</v>
      </c>
      <c r="B51" s="26" t="s">
        <v>118</v>
      </c>
      <c r="C51" s="28">
        <v>3600</v>
      </c>
      <c r="D51" s="28">
        <v>3600</v>
      </c>
      <c r="E51" s="27" t="s">
        <v>8</v>
      </c>
      <c r="F51" s="26" t="s">
        <v>117</v>
      </c>
      <c r="G51" s="28">
        <v>3600</v>
      </c>
      <c r="H51" s="24" t="s">
        <v>117</v>
      </c>
      <c r="I51" s="28">
        <v>3600</v>
      </c>
      <c r="J51" s="23" t="s">
        <v>41</v>
      </c>
      <c r="K51" s="22" t="s">
        <v>116</v>
      </c>
      <c r="L51" s="30" t="s">
        <v>115</v>
      </c>
      <c r="M51" s="30" t="s">
        <v>108</v>
      </c>
      <c r="N51" s="19"/>
    </row>
    <row r="52" spans="1:14" s="18" customFormat="1" ht="33" customHeight="1" x14ac:dyDescent="0.2">
      <c r="A52" s="29">
        <v>4</v>
      </c>
      <c r="B52" s="26" t="s">
        <v>114</v>
      </c>
      <c r="C52" s="28">
        <v>6848</v>
      </c>
      <c r="D52" s="28">
        <v>6848</v>
      </c>
      <c r="E52" s="27" t="s">
        <v>8</v>
      </c>
      <c r="F52" s="26" t="s">
        <v>113</v>
      </c>
      <c r="G52" s="28">
        <v>6848</v>
      </c>
      <c r="H52" s="24" t="s">
        <v>113</v>
      </c>
      <c r="I52" s="28">
        <v>6848</v>
      </c>
      <c r="J52" s="23" t="s">
        <v>41</v>
      </c>
      <c r="K52" s="22" t="s">
        <v>112</v>
      </c>
      <c r="L52" s="30" t="s">
        <v>54</v>
      </c>
      <c r="M52" s="30" t="s">
        <v>111</v>
      </c>
      <c r="N52" s="19"/>
    </row>
    <row r="53" spans="1:14" s="18" customFormat="1" ht="33" customHeight="1" x14ac:dyDescent="0.2">
      <c r="A53" s="29">
        <v>5</v>
      </c>
      <c r="B53" s="26" t="s">
        <v>104</v>
      </c>
      <c r="C53" s="28">
        <v>9000</v>
      </c>
      <c r="D53" s="28">
        <v>8600</v>
      </c>
      <c r="E53" s="27" t="s">
        <v>8</v>
      </c>
      <c r="F53" s="26" t="s">
        <v>110</v>
      </c>
      <c r="G53" s="28">
        <v>8600</v>
      </c>
      <c r="H53" s="24" t="s">
        <v>110</v>
      </c>
      <c r="I53" s="28">
        <v>8600</v>
      </c>
      <c r="J53" s="23" t="s">
        <v>41</v>
      </c>
      <c r="K53" s="22" t="s">
        <v>109</v>
      </c>
      <c r="L53" s="30" t="s">
        <v>108</v>
      </c>
      <c r="M53" s="30" t="s">
        <v>89</v>
      </c>
      <c r="N53" s="19"/>
    </row>
    <row r="54" spans="1:14" s="18" customFormat="1" ht="33" customHeight="1" x14ac:dyDescent="0.2">
      <c r="A54" s="29">
        <v>6</v>
      </c>
      <c r="B54" s="26" t="s">
        <v>107</v>
      </c>
      <c r="C54" s="28">
        <v>7200</v>
      </c>
      <c r="D54" s="28">
        <v>7200</v>
      </c>
      <c r="E54" s="27" t="s">
        <v>8</v>
      </c>
      <c r="F54" s="26" t="s">
        <v>106</v>
      </c>
      <c r="G54" s="28">
        <v>7200</v>
      </c>
      <c r="H54" s="24" t="s">
        <v>106</v>
      </c>
      <c r="I54" s="28">
        <v>7200</v>
      </c>
      <c r="J54" s="23" t="s">
        <v>41</v>
      </c>
      <c r="K54" s="22" t="s">
        <v>105</v>
      </c>
      <c r="L54" s="30" t="s">
        <v>4</v>
      </c>
      <c r="M54" s="30" t="s">
        <v>76</v>
      </c>
      <c r="N54" s="19"/>
    </row>
    <row r="55" spans="1:14" s="18" customFormat="1" ht="33" customHeight="1" x14ac:dyDescent="0.2">
      <c r="A55" s="29">
        <v>7</v>
      </c>
      <c r="B55" s="26" t="s">
        <v>104</v>
      </c>
      <c r="C55" s="28">
        <v>3600</v>
      </c>
      <c r="D55" s="28">
        <v>2500</v>
      </c>
      <c r="E55" s="27" t="s">
        <v>8</v>
      </c>
      <c r="F55" s="26" t="s">
        <v>103</v>
      </c>
      <c r="G55" s="28">
        <v>2500</v>
      </c>
      <c r="H55" s="24" t="s">
        <v>103</v>
      </c>
      <c r="I55" s="28">
        <v>2500</v>
      </c>
      <c r="J55" s="23" t="s">
        <v>41</v>
      </c>
      <c r="K55" s="22" t="s">
        <v>102</v>
      </c>
      <c r="L55" s="30" t="s">
        <v>39</v>
      </c>
      <c r="M55" s="30" t="s">
        <v>101</v>
      </c>
      <c r="N55" s="19"/>
    </row>
    <row r="56" spans="1:14" s="18" customFormat="1" ht="29.1" customHeight="1" x14ac:dyDescent="0.2">
      <c r="A56" s="68" t="s">
        <v>100</v>
      </c>
      <c r="B56" s="69"/>
      <c r="C56" s="69"/>
      <c r="D56" s="70"/>
      <c r="E56" s="27"/>
      <c r="F56" s="26"/>
      <c r="G56" s="25"/>
      <c r="H56" s="24"/>
      <c r="I56" s="24"/>
      <c r="J56" s="23"/>
      <c r="K56" s="22"/>
      <c r="L56" s="21"/>
      <c r="M56" s="32"/>
      <c r="N56" s="19"/>
    </row>
    <row r="57" spans="1:14" s="18" customFormat="1" ht="57" customHeight="1" x14ac:dyDescent="0.2">
      <c r="A57" s="29">
        <v>1</v>
      </c>
      <c r="B57" s="26" t="s">
        <v>99</v>
      </c>
      <c r="C57" s="28">
        <v>11500</v>
      </c>
      <c r="D57" s="28">
        <v>11500</v>
      </c>
      <c r="E57" s="27" t="s">
        <v>8</v>
      </c>
      <c r="F57" s="26" t="s">
        <v>70</v>
      </c>
      <c r="G57" s="25">
        <v>11500</v>
      </c>
      <c r="H57" s="24" t="s">
        <v>70</v>
      </c>
      <c r="I57" s="24">
        <v>11500</v>
      </c>
      <c r="J57" s="23" t="s">
        <v>41</v>
      </c>
      <c r="K57" s="22" t="s">
        <v>98</v>
      </c>
      <c r="L57" s="21" t="s">
        <v>97</v>
      </c>
      <c r="M57" s="30" t="s">
        <v>96</v>
      </c>
      <c r="N57" s="19"/>
    </row>
    <row r="58" spans="1:14" s="18" customFormat="1" ht="57" customHeight="1" x14ac:dyDescent="0.2">
      <c r="A58" s="29">
        <v>2</v>
      </c>
      <c r="B58" s="26" t="s">
        <v>95</v>
      </c>
      <c r="C58" s="28">
        <v>9200</v>
      </c>
      <c r="D58" s="28">
        <v>9200</v>
      </c>
      <c r="E58" s="27" t="s">
        <v>8</v>
      </c>
      <c r="F58" s="26" t="s">
        <v>70</v>
      </c>
      <c r="G58" s="25">
        <v>9200</v>
      </c>
      <c r="H58" s="24" t="s">
        <v>70</v>
      </c>
      <c r="I58" s="24">
        <v>9200</v>
      </c>
      <c r="J58" s="23" t="s">
        <v>41</v>
      </c>
      <c r="K58" s="22" t="s">
        <v>94</v>
      </c>
      <c r="L58" s="21" t="s">
        <v>93</v>
      </c>
      <c r="M58" s="30" t="s">
        <v>92</v>
      </c>
      <c r="N58" s="19"/>
    </row>
    <row r="59" spans="1:14" s="18" customFormat="1" ht="45.95" customHeight="1" x14ac:dyDescent="0.2">
      <c r="A59" s="29">
        <v>3</v>
      </c>
      <c r="B59" s="26" t="s">
        <v>91</v>
      </c>
      <c r="C59" s="28">
        <v>12500</v>
      </c>
      <c r="D59" s="28">
        <v>12500</v>
      </c>
      <c r="E59" s="27" t="s">
        <v>8</v>
      </c>
      <c r="F59" s="26" t="s">
        <v>70</v>
      </c>
      <c r="G59" s="25">
        <v>12500</v>
      </c>
      <c r="H59" s="24" t="s">
        <v>70</v>
      </c>
      <c r="I59" s="24">
        <v>12500</v>
      </c>
      <c r="J59" s="23" t="s">
        <v>41</v>
      </c>
      <c r="K59" s="22" t="s">
        <v>90</v>
      </c>
      <c r="L59" s="21" t="s">
        <v>85</v>
      </c>
      <c r="M59" s="30" t="s">
        <v>89</v>
      </c>
      <c r="N59" s="19"/>
    </row>
    <row r="60" spans="1:14" s="18" customFormat="1" ht="47.25" x14ac:dyDescent="0.2">
      <c r="A60" s="29">
        <v>4</v>
      </c>
      <c r="B60" s="26" t="s">
        <v>88</v>
      </c>
      <c r="C60" s="28">
        <v>4600</v>
      </c>
      <c r="D60" s="28">
        <v>4600</v>
      </c>
      <c r="E60" s="27" t="s">
        <v>8</v>
      </c>
      <c r="F60" s="26" t="s">
        <v>87</v>
      </c>
      <c r="G60" s="25">
        <v>4600</v>
      </c>
      <c r="H60" s="24" t="s">
        <v>87</v>
      </c>
      <c r="I60" s="24">
        <v>4600</v>
      </c>
      <c r="J60" s="23" t="s">
        <v>41</v>
      </c>
      <c r="K60" s="22" t="s">
        <v>86</v>
      </c>
      <c r="L60" s="21" t="s">
        <v>85</v>
      </c>
      <c r="M60" s="21" t="s">
        <v>81</v>
      </c>
      <c r="N60" s="19"/>
    </row>
    <row r="61" spans="1:14" s="18" customFormat="1" ht="47.25" x14ac:dyDescent="0.2">
      <c r="A61" s="29">
        <v>5</v>
      </c>
      <c r="B61" s="26" t="s">
        <v>84</v>
      </c>
      <c r="C61" s="28">
        <v>3500</v>
      </c>
      <c r="D61" s="28">
        <v>3500</v>
      </c>
      <c r="E61" s="27" t="s">
        <v>8</v>
      </c>
      <c r="F61" s="26" t="s">
        <v>83</v>
      </c>
      <c r="G61" s="25">
        <v>3500</v>
      </c>
      <c r="H61" s="24" t="s">
        <v>83</v>
      </c>
      <c r="I61" s="24">
        <v>3500</v>
      </c>
      <c r="J61" s="23" t="s">
        <v>41</v>
      </c>
      <c r="K61" s="22" t="s">
        <v>82</v>
      </c>
      <c r="L61" s="21" t="s">
        <v>81</v>
      </c>
      <c r="M61" s="21" t="s">
        <v>77</v>
      </c>
      <c r="N61" s="19"/>
    </row>
    <row r="62" spans="1:14" s="18" customFormat="1" ht="47.25" x14ac:dyDescent="0.2">
      <c r="A62" s="29">
        <v>6</v>
      </c>
      <c r="B62" s="26" t="s">
        <v>80</v>
      </c>
      <c r="C62" s="28">
        <v>10000</v>
      </c>
      <c r="D62" s="28">
        <v>10000</v>
      </c>
      <c r="E62" s="27" t="s">
        <v>8</v>
      </c>
      <c r="F62" s="26" t="s">
        <v>79</v>
      </c>
      <c r="G62" s="25">
        <v>10000</v>
      </c>
      <c r="H62" s="24" t="s">
        <v>79</v>
      </c>
      <c r="I62" s="24">
        <v>10000</v>
      </c>
      <c r="J62" s="23" t="s">
        <v>41</v>
      </c>
      <c r="K62" s="22" t="s">
        <v>78</v>
      </c>
      <c r="L62" s="21" t="s">
        <v>77</v>
      </c>
      <c r="M62" s="30" t="s">
        <v>76</v>
      </c>
      <c r="N62" s="19"/>
    </row>
    <row r="63" spans="1:14" s="18" customFormat="1" ht="47.25" x14ac:dyDescent="0.2">
      <c r="A63" s="29">
        <v>7</v>
      </c>
      <c r="B63" s="26" t="s">
        <v>75</v>
      </c>
      <c r="C63" s="28">
        <v>6900</v>
      </c>
      <c r="D63" s="28">
        <v>6900</v>
      </c>
      <c r="E63" s="27" t="s">
        <v>8</v>
      </c>
      <c r="F63" s="26" t="s">
        <v>70</v>
      </c>
      <c r="G63" s="25">
        <v>6900</v>
      </c>
      <c r="H63" s="24" t="s">
        <v>70</v>
      </c>
      <c r="I63" s="24">
        <v>6900</v>
      </c>
      <c r="J63" s="23" t="s">
        <v>41</v>
      </c>
      <c r="K63" s="22" t="s">
        <v>74</v>
      </c>
      <c r="L63" s="21" t="s">
        <v>73</v>
      </c>
      <c r="M63" s="30" t="s">
        <v>72</v>
      </c>
      <c r="N63" s="19"/>
    </row>
    <row r="64" spans="1:14" s="18" customFormat="1" ht="47.25" x14ac:dyDescent="0.2">
      <c r="A64" s="29">
        <v>8</v>
      </c>
      <c r="B64" s="26" t="s">
        <v>71</v>
      </c>
      <c r="C64" s="28">
        <v>9200</v>
      </c>
      <c r="D64" s="28">
        <v>9200</v>
      </c>
      <c r="E64" s="27" t="s">
        <v>8</v>
      </c>
      <c r="F64" s="26" t="s">
        <v>70</v>
      </c>
      <c r="G64" s="25">
        <v>9200</v>
      </c>
      <c r="H64" s="24" t="s">
        <v>70</v>
      </c>
      <c r="I64" s="24">
        <v>9200</v>
      </c>
      <c r="J64" s="23" t="s">
        <v>41</v>
      </c>
      <c r="K64" s="22" t="s">
        <v>69</v>
      </c>
      <c r="L64" s="21" t="s">
        <v>59</v>
      </c>
      <c r="M64" s="30" t="s">
        <v>68</v>
      </c>
      <c r="N64" s="19"/>
    </row>
    <row r="65" spans="1:14" s="18" customFormat="1" ht="29.1" customHeight="1" x14ac:dyDescent="0.2">
      <c r="A65" s="68" t="s">
        <v>67</v>
      </c>
      <c r="B65" s="69"/>
      <c r="C65" s="70"/>
      <c r="D65" s="28"/>
      <c r="E65" s="27"/>
      <c r="F65" s="26"/>
      <c r="G65" s="25"/>
      <c r="H65" s="24"/>
      <c r="I65" s="24"/>
      <c r="J65" s="23"/>
      <c r="K65" s="22"/>
      <c r="L65" s="21"/>
      <c r="M65" s="32"/>
      <c r="N65" s="19"/>
    </row>
    <row r="66" spans="1:14" s="18" customFormat="1" ht="36" customHeight="1" x14ac:dyDescent="0.2">
      <c r="A66" s="29">
        <v>1</v>
      </c>
      <c r="B66" s="26" t="s">
        <v>66</v>
      </c>
      <c r="C66" s="28">
        <v>7200</v>
      </c>
      <c r="D66" s="28">
        <v>7200</v>
      </c>
      <c r="E66" s="27" t="s">
        <v>8</v>
      </c>
      <c r="F66" s="26" t="s">
        <v>65</v>
      </c>
      <c r="G66" s="25">
        <v>7200</v>
      </c>
      <c r="H66" s="24" t="s">
        <v>65</v>
      </c>
      <c r="I66" s="24">
        <v>7200</v>
      </c>
      <c r="J66" s="23" t="s">
        <v>41</v>
      </c>
      <c r="K66" s="22" t="s">
        <v>64</v>
      </c>
      <c r="L66" s="30" t="s">
        <v>60</v>
      </c>
      <c r="M66" s="21" t="s">
        <v>59</v>
      </c>
      <c r="N66" s="19"/>
    </row>
    <row r="67" spans="1:14" s="18" customFormat="1" ht="36" customHeight="1" x14ac:dyDescent="0.2">
      <c r="A67" s="29">
        <v>2</v>
      </c>
      <c r="B67" s="26" t="s">
        <v>63</v>
      </c>
      <c r="C67" s="28">
        <v>4000</v>
      </c>
      <c r="D67" s="28">
        <v>4000</v>
      </c>
      <c r="E67" s="27" t="s">
        <v>8</v>
      </c>
      <c r="F67" s="26" t="s">
        <v>62</v>
      </c>
      <c r="G67" s="25">
        <v>4000</v>
      </c>
      <c r="H67" s="24" t="s">
        <v>62</v>
      </c>
      <c r="I67" s="24">
        <v>4000</v>
      </c>
      <c r="J67" s="23" t="s">
        <v>41</v>
      </c>
      <c r="K67" s="22" t="s">
        <v>61</v>
      </c>
      <c r="L67" s="30" t="s">
        <v>60</v>
      </c>
      <c r="M67" s="21" t="s">
        <v>59</v>
      </c>
      <c r="N67" s="19"/>
    </row>
    <row r="68" spans="1:14" s="18" customFormat="1" ht="36" customHeight="1" x14ac:dyDescent="0.2">
      <c r="A68" s="29">
        <v>3</v>
      </c>
      <c r="B68" s="26" t="s">
        <v>52</v>
      </c>
      <c r="C68" s="28">
        <v>7200</v>
      </c>
      <c r="D68" s="28">
        <v>10500</v>
      </c>
      <c r="E68" s="27" t="s">
        <v>8</v>
      </c>
      <c r="F68" s="26" t="s">
        <v>51</v>
      </c>
      <c r="G68" s="25">
        <v>7200</v>
      </c>
      <c r="H68" s="24" t="s">
        <v>51</v>
      </c>
      <c r="I68" s="24">
        <v>7200</v>
      </c>
      <c r="J68" s="23" t="s">
        <v>41</v>
      </c>
      <c r="K68" s="22" t="s">
        <v>58</v>
      </c>
      <c r="L68" s="30" t="s">
        <v>57</v>
      </c>
      <c r="M68" s="30" t="s">
        <v>53</v>
      </c>
      <c r="N68" s="19"/>
    </row>
    <row r="69" spans="1:14" s="18" customFormat="1" ht="36" customHeight="1" x14ac:dyDescent="0.2">
      <c r="A69" s="29">
        <v>4</v>
      </c>
      <c r="B69" s="26" t="s">
        <v>56</v>
      </c>
      <c r="C69" s="28">
        <v>8000</v>
      </c>
      <c r="D69" s="28">
        <v>8000</v>
      </c>
      <c r="E69" s="27" t="s">
        <v>8</v>
      </c>
      <c r="F69" s="26" t="s">
        <v>48</v>
      </c>
      <c r="G69" s="25">
        <v>8000</v>
      </c>
      <c r="H69" s="24" t="s">
        <v>48</v>
      </c>
      <c r="I69" s="24">
        <v>8000</v>
      </c>
      <c r="J69" s="23" t="s">
        <v>41</v>
      </c>
      <c r="K69" s="22" t="s">
        <v>55</v>
      </c>
      <c r="L69" s="30" t="s">
        <v>54</v>
      </c>
      <c r="M69" s="30" t="s">
        <v>53</v>
      </c>
      <c r="N69" s="19"/>
    </row>
    <row r="70" spans="1:14" s="18" customFormat="1" ht="36" customHeight="1" x14ac:dyDescent="0.2">
      <c r="A70" s="29">
        <v>5</v>
      </c>
      <c r="B70" s="26" t="s">
        <v>52</v>
      </c>
      <c r="C70" s="28">
        <v>7200</v>
      </c>
      <c r="D70" s="28">
        <v>7200</v>
      </c>
      <c r="E70" s="27" t="s">
        <v>8</v>
      </c>
      <c r="F70" s="26" t="s">
        <v>51</v>
      </c>
      <c r="G70" s="25">
        <v>7200</v>
      </c>
      <c r="H70" s="24" t="s">
        <v>51</v>
      </c>
      <c r="I70" s="24">
        <v>7200</v>
      </c>
      <c r="J70" s="23" t="s">
        <v>41</v>
      </c>
      <c r="K70" s="22" t="s">
        <v>50</v>
      </c>
      <c r="L70" s="30" t="s">
        <v>4</v>
      </c>
      <c r="M70" s="30" t="s">
        <v>45</v>
      </c>
      <c r="N70" s="19"/>
    </row>
    <row r="71" spans="1:14" s="18" customFormat="1" ht="36" customHeight="1" x14ac:dyDescent="0.2">
      <c r="A71" s="29">
        <v>6</v>
      </c>
      <c r="B71" s="26" t="s">
        <v>49</v>
      </c>
      <c r="C71" s="28">
        <v>8000</v>
      </c>
      <c r="D71" s="28">
        <v>8000</v>
      </c>
      <c r="E71" s="27" t="s">
        <v>8</v>
      </c>
      <c r="F71" s="26" t="s">
        <v>48</v>
      </c>
      <c r="G71" s="25">
        <v>8000</v>
      </c>
      <c r="H71" s="24" t="s">
        <v>48</v>
      </c>
      <c r="I71" s="24">
        <v>8000</v>
      </c>
      <c r="J71" s="23" t="s">
        <v>41</v>
      </c>
      <c r="K71" s="22" t="s">
        <v>47</v>
      </c>
      <c r="L71" s="30" t="s">
        <v>46</v>
      </c>
      <c r="M71" s="30" t="s">
        <v>45</v>
      </c>
      <c r="N71" s="19"/>
    </row>
    <row r="72" spans="1:14" s="18" customFormat="1" ht="29.1" customHeight="1" x14ac:dyDescent="0.2">
      <c r="A72" s="68" t="s">
        <v>44</v>
      </c>
      <c r="B72" s="69"/>
      <c r="C72" s="70"/>
      <c r="D72" s="28"/>
      <c r="E72" s="27"/>
      <c r="F72" s="26"/>
      <c r="G72" s="25"/>
      <c r="H72" s="24"/>
      <c r="I72" s="24"/>
      <c r="J72" s="23"/>
      <c r="K72" s="22"/>
      <c r="L72" s="21"/>
      <c r="M72" s="32"/>
      <c r="N72" s="19"/>
    </row>
    <row r="73" spans="1:14" s="18" customFormat="1" ht="36" customHeight="1" x14ac:dyDescent="0.2">
      <c r="A73" s="29">
        <v>1</v>
      </c>
      <c r="B73" s="26" t="s">
        <v>43</v>
      </c>
      <c r="C73" s="28">
        <v>1500</v>
      </c>
      <c r="D73" s="28">
        <v>495</v>
      </c>
      <c r="E73" s="27" t="s">
        <v>8</v>
      </c>
      <c r="F73" s="26" t="s">
        <v>42</v>
      </c>
      <c r="G73" s="25">
        <v>495</v>
      </c>
      <c r="H73" s="26" t="s">
        <v>42</v>
      </c>
      <c r="I73" s="25">
        <v>495</v>
      </c>
      <c r="J73" s="23" t="s">
        <v>41</v>
      </c>
      <c r="K73" s="22" t="s">
        <v>40</v>
      </c>
      <c r="L73" s="30" t="s">
        <v>39</v>
      </c>
      <c r="M73" s="30" t="s">
        <v>38</v>
      </c>
      <c r="N73" s="19"/>
    </row>
    <row r="74" spans="1:14" s="18" customFormat="1" ht="29.1" customHeight="1" x14ac:dyDescent="0.2">
      <c r="A74" s="68" t="s">
        <v>37</v>
      </c>
      <c r="B74" s="69"/>
      <c r="C74" s="70"/>
      <c r="D74" s="28"/>
      <c r="E74" s="27"/>
      <c r="F74" s="26"/>
      <c r="G74" s="25"/>
      <c r="H74" s="24"/>
      <c r="I74" s="24"/>
      <c r="J74" s="23"/>
      <c r="K74" s="22"/>
      <c r="L74" s="21"/>
      <c r="M74" s="32"/>
      <c r="N74" s="19"/>
    </row>
    <row r="75" spans="1:14" s="18" customFormat="1" ht="36" customHeight="1" x14ac:dyDescent="0.2">
      <c r="A75" s="29">
        <v>1</v>
      </c>
      <c r="B75" s="26" t="s">
        <v>36</v>
      </c>
      <c r="C75" s="28">
        <v>9000</v>
      </c>
      <c r="D75" s="28">
        <v>9000</v>
      </c>
      <c r="E75" s="27" t="s">
        <v>8</v>
      </c>
      <c r="F75" s="26" t="s">
        <v>28</v>
      </c>
      <c r="G75" s="25">
        <v>9000</v>
      </c>
      <c r="H75" s="24" t="s">
        <v>28</v>
      </c>
      <c r="I75" s="25">
        <v>9000</v>
      </c>
      <c r="J75" s="23" t="s">
        <v>6</v>
      </c>
      <c r="K75" s="22" t="s">
        <v>35</v>
      </c>
      <c r="L75" s="21" t="s">
        <v>34</v>
      </c>
      <c r="M75" s="21" t="s">
        <v>33</v>
      </c>
      <c r="N75" s="19"/>
    </row>
    <row r="76" spans="1:14" s="18" customFormat="1" ht="36" customHeight="1" x14ac:dyDescent="0.2">
      <c r="A76" s="29">
        <v>2</v>
      </c>
      <c r="B76" s="26" t="s">
        <v>32</v>
      </c>
      <c r="C76" s="28">
        <v>7200</v>
      </c>
      <c r="D76" s="28">
        <v>7200</v>
      </c>
      <c r="E76" s="27" t="s">
        <v>8</v>
      </c>
      <c r="F76" s="26" t="s">
        <v>28</v>
      </c>
      <c r="G76" s="25">
        <v>7200</v>
      </c>
      <c r="H76" s="24" t="s">
        <v>28</v>
      </c>
      <c r="I76" s="25">
        <v>7200</v>
      </c>
      <c r="J76" s="23" t="s">
        <v>6</v>
      </c>
      <c r="K76" s="22" t="s">
        <v>31</v>
      </c>
      <c r="L76" s="21" t="s">
        <v>30</v>
      </c>
      <c r="M76" s="21" t="s">
        <v>26</v>
      </c>
      <c r="N76" s="19"/>
    </row>
    <row r="77" spans="1:14" s="18" customFormat="1" ht="36" customHeight="1" x14ac:dyDescent="0.2">
      <c r="A77" s="29">
        <v>3</v>
      </c>
      <c r="B77" s="26" t="s">
        <v>29</v>
      </c>
      <c r="C77" s="28">
        <v>5400</v>
      </c>
      <c r="D77" s="28">
        <v>5400</v>
      </c>
      <c r="E77" s="27" t="s">
        <v>8</v>
      </c>
      <c r="F77" s="26" t="s">
        <v>28</v>
      </c>
      <c r="G77" s="25">
        <v>5400</v>
      </c>
      <c r="H77" s="24" t="s">
        <v>28</v>
      </c>
      <c r="I77" s="25">
        <v>5400</v>
      </c>
      <c r="J77" s="23" t="s">
        <v>6</v>
      </c>
      <c r="K77" s="22" t="s">
        <v>27</v>
      </c>
      <c r="L77" s="21" t="s">
        <v>26</v>
      </c>
      <c r="M77" s="21" t="s">
        <v>25</v>
      </c>
      <c r="N77" s="19"/>
    </row>
    <row r="78" spans="1:14" s="18" customFormat="1" ht="36" customHeight="1" x14ac:dyDescent="0.2">
      <c r="A78" s="29">
        <v>4</v>
      </c>
      <c r="B78" s="26" t="s">
        <v>24</v>
      </c>
      <c r="C78" s="28">
        <v>14400</v>
      </c>
      <c r="D78" s="28">
        <v>14400</v>
      </c>
      <c r="E78" s="27" t="s">
        <v>8</v>
      </c>
      <c r="F78" s="26" t="s">
        <v>23</v>
      </c>
      <c r="G78" s="25">
        <v>14400</v>
      </c>
      <c r="H78" s="24" t="s">
        <v>23</v>
      </c>
      <c r="I78" s="25">
        <v>14400</v>
      </c>
      <c r="J78" s="23" t="s">
        <v>6</v>
      </c>
      <c r="K78" s="22" t="s">
        <v>22</v>
      </c>
      <c r="L78" s="21" t="s">
        <v>21</v>
      </c>
      <c r="M78" s="21" t="s">
        <v>20</v>
      </c>
      <c r="N78" s="19"/>
    </row>
    <row r="79" spans="1:14" s="18" customFormat="1" ht="29.1" customHeight="1" x14ac:dyDescent="0.2">
      <c r="A79" s="68" t="s">
        <v>19</v>
      </c>
      <c r="B79" s="69"/>
      <c r="C79" s="70"/>
      <c r="D79" s="28"/>
      <c r="E79" s="27"/>
      <c r="F79" s="26"/>
      <c r="G79" s="25"/>
      <c r="H79" s="24"/>
      <c r="I79" s="24"/>
      <c r="J79" s="23"/>
      <c r="K79" s="22"/>
      <c r="L79" s="21"/>
      <c r="M79" s="32"/>
      <c r="N79" s="19"/>
    </row>
    <row r="80" spans="1:14" s="18" customFormat="1" ht="51" customHeight="1" x14ac:dyDescent="0.2">
      <c r="A80" s="29">
        <v>1</v>
      </c>
      <c r="B80" s="26" t="s">
        <v>18</v>
      </c>
      <c r="C80" s="28">
        <v>11000</v>
      </c>
      <c r="D80" s="28">
        <v>11000</v>
      </c>
      <c r="E80" s="27" t="s">
        <v>8</v>
      </c>
      <c r="F80" s="26" t="s">
        <v>17</v>
      </c>
      <c r="G80" s="28">
        <v>11000</v>
      </c>
      <c r="H80" s="24" t="s">
        <v>17</v>
      </c>
      <c r="I80" s="28">
        <v>11000</v>
      </c>
      <c r="J80" s="23" t="s">
        <v>16</v>
      </c>
      <c r="K80" s="22" t="s">
        <v>15</v>
      </c>
      <c r="L80" s="30" t="s">
        <v>14</v>
      </c>
      <c r="M80" s="30" t="s">
        <v>13</v>
      </c>
      <c r="N80" s="19"/>
    </row>
    <row r="81" spans="1:14" s="18" customFormat="1" ht="36" customHeight="1" x14ac:dyDescent="0.2">
      <c r="A81" s="71" t="s">
        <v>12</v>
      </c>
      <c r="B81" s="71"/>
      <c r="C81" s="28"/>
      <c r="D81" s="28"/>
      <c r="E81" s="27"/>
      <c r="F81" s="26"/>
      <c r="G81" s="25"/>
      <c r="H81" s="24"/>
      <c r="I81" s="25"/>
      <c r="J81" s="23"/>
      <c r="K81" s="22"/>
      <c r="L81" s="21"/>
      <c r="M81" s="31"/>
      <c r="N81" s="19"/>
    </row>
    <row r="82" spans="1:14" s="18" customFormat="1" ht="36" customHeight="1" x14ac:dyDescent="0.2">
      <c r="A82" s="29">
        <v>1</v>
      </c>
      <c r="B82" s="26" t="s">
        <v>9</v>
      </c>
      <c r="C82" s="28">
        <v>14000</v>
      </c>
      <c r="D82" s="28">
        <v>9995.06</v>
      </c>
      <c r="E82" s="27" t="s">
        <v>8</v>
      </c>
      <c r="F82" s="26" t="s">
        <v>7</v>
      </c>
      <c r="G82" s="28">
        <v>9995.06</v>
      </c>
      <c r="H82" s="24" t="s">
        <v>7</v>
      </c>
      <c r="I82" s="28">
        <v>9995.06</v>
      </c>
      <c r="J82" s="23" t="s">
        <v>6</v>
      </c>
      <c r="K82" s="22" t="s">
        <v>11</v>
      </c>
      <c r="L82" s="30" t="s">
        <v>10</v>
      </c>
      <c r="M82" s="30" t="s">
        <v>10</v>
      </c>
      <c r="N82" s="19"/>
    </row>
    <row r="83" spans="1:14" s="18" customFormat="1" ht="36" customHeight="1" x14ac:dyDescent="0.2">
      <c r="A83" s="29">
        <v>2</v>
      </c>
      <c r="B83" s="26" t="s">
        <v>9</v>
      </c>
      <c r="C83" s="28">
        <v>14000</v>
      </c>
      <c r="D83" s="28">
        <v>14000</v>
      </c>
      <c r="E83" s="27" t="s">
        <v>8</v>
      </c>
      <c r="F83" s="26" t="s">
        <v>7</v>
      </c>
      <c r="G83" s="28">
        <v>14000</v>
      </c>
      <c r="H83" s="24" t="s">
        <v>7</v>
      </c>
      <c r="I83" s="28">
        <v>14000</v>
      </c>
      <c r="J83" s="23" t="s">
        <v>6</v>
      </c>
      <c r="K83" s="22" t="s">
        <v>5</v>
      </c>
      <c r="L83" s="30" t="s">
        <v>4</v>
      </c>
      <c r="M83" s="30" t="s">
        <v>4</v>
      </c>
      <c r="N83" s="19"/>
    </row>
    <row r="84" spans="1:14" s="18" customFormat="1" ht="36" customHeight="1" x14ac:dyDescent="0.2">
      <c r="A84" s="29"/>
      <c r="B84" s="26"/>
      <c r="C84" s="28"/>
      <c r="D84" s="28"/>
      <c r="E84" s="27"/>
      <c r="F84" s="26"/>
      <c r="G84" s="25"/>
      <c r="H84" s="24"/>
      <c r="I84" s="24"/>
      <c r="J84" s="23"/>
      <c r="K84" s="22"/>
      <c r="L84" s="21"/>
      <c r="M84" s="20"/>
      <c r="N84" s="19"/>
    </row>
    <row r="85" spans="1:14" s="7" customFormat="1" ht="18.95" customHeight="1" x14ac:dyDescent="0.2">
      <c r="A85" s="16"/>
      <c r="B85" s="10" t="s">
        <v>3</v>
      </c>
      <c r="C85" s="17">
        <f>SUM(C14:C38)</f>
        <v>2335090</v>
      </c>
      <c r="D85" s="17"/>
      <c r="E85" s="14"/>
      <c r="F85" s="10"/>
      <c r="G85" s="12"/>
      <c r="H85" s="10"/>
      <c r="I85" s="17">
        <f>SUM(I14:I38)</f>
        <v>2312018.7599999998</v>
      </c>
      <c r="J85" s="10"/>
      <c r="K85" s="9"/>
      <c r="L85" s="8"/>
    </row>
    <row r="86" spans="1:14" s="7" customFormat="1" ht="18.95" customHeight="1" x14ac:dyDescent="0.2">
      <c r="A86" s="16"/>
      <c r="B86" s="10" t="s">
        <v>2</v>
      </c>
      <c r="C86" s="15">
        <f>C8+C13</f>
        <v>955600</v>
      </c>
      <c r="D86" s="15"/>
      <c r="E86" s="14"/>
      <c r="F86" s="13"/>
      <c r="G86" s="12"/>
      <c r="H86" s="10"/>
      <c r="I86" s="15">
        <f>I8+I13</f>
        <v>955600</v>
      </c>
      <c r="J86" s="10"/>
      <c r="K86" s="9"/>
      <c r="L86" s="8"/>
    </row>
    <row r="87" spans="1:14" s="7" customFormat="1" ht="24.75" customHeight="1" x14ac:dyDescent="0.2">
      <c r="A87" s="16"/>
      <c r="B87" s="10" t="s">
        <v>1</v>
      </c>
      <c r="C87" s="15">
        <f>C5+C9</f>
        <v>14291200</v>
      </c>
      <c r="D87" s="15"/>
      <c r="E87" s="14"/>
      <c r="F87" s="13"/>
      <c r="G87" s="12"/>
      <c r="H87" s="10"/>
      <c r="I87" s="15">
        <f>I5+I9</f>
        <v>12905200</v>
      </c>
      <c r="J87" s="10"/>
      <c r="K87" s="9"/>
      <c r="L87" s="8"/>
    </row>
    <row r="88" spans="1:14" s="7" customFormat="1" ht="18.95" customHeight="1" x14ac:dyDescent="0.2">
      <c r="A88" s="16"/>
      <c r="B88" s="10" t="s">
        <v>0</v>
      </c>
      <c r="C88" s="11"/>
      <c r="D88" s="15"/>
      <c r="E88" s="14"/>
      <c r="F88" s="13"/>
      <c r="G88" s="12"/>
      <c r="H88" s="10"/>
      <c r="I88" s="11"/>
      <c r="J88" s="10"/>
      <c r="K88" s="9"/>
      <c r="L88" s="8"/>
    </row>
  </sheetData>
  <mergeCells count="9">
    <mergeCell ref="A39:B39"/>
    <mergeCell ref="A48:B48"/>
    <mergeCell ref="A72:C72"/>
    <mergeCell ref="A74:C74"/>
    <mergeCell ref="A79:C79"/>
    <mergeCell ref="A81:B81"/>
    <mergeCell ref="B36:B37"/>
    <mergeCell ref="A56:D56"/>
    <mergeCell ref="A65:C65"/>
  </mergeCells>
  <printOptions horizontalCentered="1"/>
  <pageMargins left="0.2" right="0.2" top="0.2" bottom="0.2" header="0" footer="0"/>
  <pageSetup paperSize="9" scale="81" orientation="landscape" horizont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ก.พ. 68</vt:lpstr>
      <vt:lpstr>'ซื้อจ้าง ก.พ. 68'!Print_Area</vt:lpstr>
      <vt:lpstr>'ซื้อจ้าง ก.พ.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2026-04-21T08:12:47Z</dcterms:created>
  <dcterms:modified xsi:type="dcterms:W3CDTF">2026-04-21T09:05:50Z</dcterms:modified>
</cp:coreProperties>
</file>