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943C1A24-6C08-42A2-BB4D-1210E7139DCA}" xr6:coauthVersionLast="47" xr6:coauthVersionMax="47" xr10:uidLastSave="{00000000-0000-0000-0000-000000000000}"/>
  <bookViews>
    <workbookView xWindow="-120" yWindow="-120" windowWidth="20730" windowHeight="11040" xr2:uid="{B9AB2540-1352-4EC1-975B-B6F347136B02}"/>
  </bookViews>
  <sheets>
    <sheet name="ซื้อจ้าง มี.ค. 68" sheetId="1" r:id="rId1"/>
  </sheets>
  <definedNames>
    <definedName name="_xlnm.Print_Area" localSheetId="0">'ซื้อจ้าง มี.ค. 68'!$A$1:$M$82</definedName>
    <definedName name="_xlnm.Print_Titles" localSheetId="0">'ซื้อจ้าง มี.ค. 68'!$1:$4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I5" i="1"/>
  <c r="H6" i="1"/>
  <c r="I6" i="1"/>
  <c r="H7" i="1"/>
  <c r="I7" i="1"/>
  <c r="H9" i="1"/>
  <c r="I9" i="1"/>
  <c r="H10" i="1"/>
  <c r="I10" i="1"/>
  <c r="H12" i="1"/>
  <c r="I12" i="1"/>
  <c r="H15" i="1"/>
  <c r="I15" i="1"/>
  <c r="H16" i="1"/>
  <c r="I16" i="1"/>
  <c r="H19" i="1"/>
  <c r="I19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D43" i="1"/>
  <c r="G43" i="1"/>
  <c r="H43" i="1"/>
  <c r="I43" i="1"/>
  <c r="D44" i="1"/>
  <c r="G44" i="1"/>
  <c r="H44" i="1"/>
  <c r="I44" i="1"/>
  <c r="G45" i="1"/>
  <c r="H45" i="1"/>
  <c r="I45" i="1"/>
  <c r="D46" i="1"/>
  <c r="G46" i="1"/>
  <c r="H46" i="1"/>
  <c r="I46" i="1"/>
  <c r="G47" i="1"/>
  <c r="H47" i="1"/>
  <c r="I47" i="1"/>
  <c r="D48" i="1"/>
  <c r="G48" i="1"/>
  <c r="H48" i="1"/>
  <c r="I48" i="1"/>
  <c r="C84" i="1"/>
  <c r="I84" i="1"/>
  <c r="C85" i="1"/>
  <c r="C83" i="1" s="1"/>
  <c r="I85" i="1"/>
  <c r="I83" i="1" l="1"/>
</calcChain>
</file>

<file path=xl/sharedStrings.xml><?xml version="1.0" encoding="utf-8"?>
<sst xmlns="http://schemas.openxmlformats.org/spreadsheetml/2006/main" count="439" uniqueCount="229">
  <si>
    <t>ยอดรวม/ ตามอำนาจกอง  34 ใบสั่ง</t>
  </si>
  <si>
    <t>ยอดรวม/ กบพ. = 2  ใบสั่ง/e-bidding/คัดเลือก</t>
  </si>
  <si>
    <t>ยอดรวม/ กบพ. =     ใบสั่ง/จ้างที่ปรึกษา</t>
  </si>
  <si>
    <t>ยอดรวม/ กบพ. = 47 ใบสั่ง/เฉพาะเจาะจง</t>
  </si>
  <si>
    <t>21 เม.ย. 68</t>
  </si>
  <si>
    <t>21 มี.ค. 68</t>
  </si>
  <si>
    <t>สชง.1/68</t>
  </si>
  <si>
    <t>เป็นผู้เสนอราคาที่เป็นไปตามที่ข้อกำหนดทุกประการ</t>
  </si>
  <si>
    <t>ห้างหุ้นส่วนจำกัด พี แอนด์ พี (2915)</t>
  </si>
  <si>
    <t>เฉพาะเจาะจง</t>
  </si>
  <si>
    <t>จัดจ้างผลิตแบบสำรวจติดตามการประเมินความพึงพอใจการช่วยเหลือเยียวยาผู้เสียหายผู้ต้องหาและจำเลยในคดีอาญา</t>
  </si>
  <si>
    <t>สำนักงานช่วยเหลือทางการเงินแก้ผู้เสียหายและจำเลยในคดีอาญา</t>
  </si>
  <si>
    <t>กสป.3/68</t>
  </si>
  <si>
    <t>ร้านวราวุฒิ ก๊อปปี้</t>
  </si>
  <si>
    <t>จัดจ้างถ่ายเอกสาร</t>
  </si>
  <si>
    <t>กองสิทธิมนุษยชนระหว่างประเทศ</t>
  </si>
  <si>
    <t>25 มี.ค. 68</t>
  </si>
  <si>
    <t xml:space="preserve"> 20 มี.ค. 68</t>
  </si>
  <si>
    <t>สปท.12/68</t>
  </si>
  <si>
    <t>บรัษัท มิสเตอร์มี สตูดิโอ จำกัด</t>
  </si>
  <si>
    <t>จัดจ้างออกแบบพร้อมจัดทำคลิป (ภาษาวี)</t>
  </si>
  <si>
    <t>12 มี.ค. 68</t>
  </si>
  <si>
    <t xml:space="preserve"> 4 มี.ค. 68</t>
  </si>
  <si>
    <t>สปท.11/68</t>
  </si>
  <si>
    <t>นายพงษ์ศักดิ์ นนทวิริยะพงษ์</t>
  </si>
  <si>
    <t>จัดจ้างเหมารถยนต์ (ตู้) ระหว่างวันที่ 10 - 12 มี.ค. 68 จ.ตากและพื้นที่ใกล้เคียง</t>
  </si>
  <si>
    <t>8 มี.ค. 68</t>
  </si>
  <si>
    <t>สปท.10/68</t>
  </si>
  <si>
    <t>จัดจ้างเหมารถยนต์ (ตู้) ระหว่างวันที่ 5 - 8 มี.ค. 68 จ.นครศรีธรรมราชและพื้นที่ใกล้เคียง</t>
  </si>
  <si>
    <t>สำนักงานป้องกันปละปราบปรามการทรมานและการกระทำให้บุคคลสูญหาย</t>
  </si>
  <si>
    <t>4 เม.ย. 68</t>
  </si>
  <si>
    <t>18 มี.ค.68</t>
  </si>
  <si>
    <t>กสส.13/68</t>
  </si>
  <si>
    <t>ส.อ.ณัฐสิทธิ์  เวียงนนท์</t>
  </si>
  <si>
    <t>จัดจ้างเหมารถยนต์ (รถตู้) ครั้งที่ 4 จังหวัดอุดรธานี</t>
  </si>
  <si>
    <t>28 มี.ค.68</t>
  </si>
  <si>
    <t>7 มี.ค.68</t>
  </si>
  <si>
    <t>กสส.12/68</t>
  </si>
  <si>
    <t>นางสาวราตรี  สุภาเฮือง</t>
  </si>
  <si>
    <t>จัดจ้างพิมพ์ใบประกาศนียบัตร ครั้งที่ 3 จังหวัดขอนแก่น</t>
  </si>
  <si>
    <t>กสส.11/68</t>
  </si>
  <si>
    <t>นายยุทธการ  สีลาอ้อ</t>
  </si>
  <si>
    <t>จัดจ้างเหมารถยนต์ (รถตู้) ครั้งที่ 3 จังหวัดขอนแก่น</t>
  </si>
  <si>
    <t>14 มี.ค.68</t>
  </si>
  <si>
    <t>5 มี.ค.68</t>
  </si>
  <si>
    <t>กสส.10/68</t>
  </si>
  <si>
    <t>นายนเรศ  มงคล</t>
  </si>
  <si>
    <t>จัดจ้างพิมพ์ใบประกาศนียบัตร ครั้งที่ 2  จังหวัดเพชรบุรี</t>
  </si>
  <si>
    <t>2 เม.ย. 68</t>
  </si>
  <si>
    <t>กสส.9/68</t>
  </si>
  <si>
    <t>นายปราศรัย  ใจผ่องใส</t>
  </si>
  <si>
    <t>จัดจ้างเหมารถยนต์ (รถตู้) ครั้งที่ 2 จังหวัดเพชรบุรี</t>
  </si>
  <si>
    <t>กองส่งเสริมสิทธิและเสรีภาพ</t>
  </si>
  <si>
    <t>กสร.28/68</t>
  </si>
  <si>
    <t>นายจารุวัฒน์ ใจจะดี</t>
  </si>
  <si>
    <t>จัดจ้างเหมารถยนนต์ (รถตู้) พร้อมพนักงานขับรถ จังหวัดกาญจนบุรี ในระหว่างวันที่   31 มี.ค. - 2 เม.ย. 2568</t>
  </si>
  <si>
    <t>27 มี.ค.68</t>
  </si>
  <si>
    <t>กสร.27/68</t>
  </si>
  <si>
    <t>จัดจ้างเหมารถยนนต์ (รถตู้) พร้อมพนักงานขับรถ จังหวัดนนทบุรี ในระหว่างวันที่  29 - 31 มี.ค. 2568</t>
  </si>
  <si>
    <t>26 มี.ค.68</t>
  </si>
  <si>
    <t>กสร.26/68</t>
  </si>
  <si>
    <t>นายวรุต เจริญสุข</t>
  </si>
  <si>
    <t>จัดจ้างเหมารถยนนต์ (รถตู้) พร้อมพนักงานขับรถ จังหวัดเพชรบุรี ในระหว่างวันที่  28 - 30 มี.ค. 2568</t>
  </si>
  <si>
    <t>24 มี.ค.68</t>
  </si>
  <si>
    <t>กสร.25/68</t>
  </si>
  <si>
    <t>จัดจ้างเหมารถยนนต์ (รถตู้) พร้อมพนักงานขับรถ จังหวัดอยุธยา ในระหว่างวันที่  25 - 27 มี.ค. 2568</t>
  </si>
  <si>
    <t>20 มี.ค.68</t>
  </si>
  <si>
    <t>กสร.24/68</t>
  </si>
  <si>
    <t>จัดจ้างเหมารถยนนต์ (รถตู้) พร้อมพนักงานขับรถ จังหวัดลพบุรี ในระหว่างวันที่  23 - 27 มี.ค. 2568</t>
  </si>
  <si>
    <t>21 มี.ค.68</t>
  </si>
  <si>
    <t>กสร.23/68</t>
  </si>
  <si>
    <t>จัดจ้างเหมารถยนนต์ (รถตู้) พร้อมพนักงานขับรถ จังหวัดปราจีนบุรี ในระหว่างวันที่  19 - 21 มี.ค. 2568</t>
  </si>
  <si>
    <t>กสร.22/68</t>
  </si>
  <si>
    <t>จัดจ้างเหมารถยนนต์ (รถตู้) พร้อมพนักงานขับรถ จังหวัดชลบุรี ในระหว่างวันที่  15 - 18 มี.ค. 2568</t>
  </si>
  <si>
    <t>11 มี.ค.68</t>
  </si>
  <si>
    <t>กสร.21/68</t>
  </si>
  <si>
    <t>จัดจ้างเหมารถยนนต์ (รถตู้) พร้อมพนักงานขับรถ จังหวัดจันทบุรี ในระหว่างวันที่  12 - 14 มี.ค. 2568</t>
  </si>
  <si>
    <t>10 มี.ค.68</t>
  </si>
  <si>
    <t>กสร.20/68</t>
  </si>
  <si>
    <t>ร้านวราวุฒิ ก๊อปปี้ โดยนายวราวุฒิ วิทาทาน</t>
  </si>
  <si>
    <t>จัดจ้างผลิตวุฒิบัตรการอรมไกล่เกลี่ยหนี้สินและการเงิน รุ่นที่ 3 ในระหว่างวันที่ 12 - 14 มี.ค.2568</t>
  </si>
  <si>
    <t>กสร.19/68</t>
  </si>
  <si>
    <t>นายเรืองชัย สุวรรณศรี</t>
  </si>
  <si>
    <t>จัดจ้างเหมารถยนนต์ (รถตู้) พร้อมพนักงานขับรถ จังหวัดร้อยเอ็ด ในระหว่างวันที่  7 - 10 มี.ค. 2568</t>
  </si>
  <si>
    <t>กองส่งเสริมการระงับข้อพิพาท</t>
  </si>
  <si>
    <t>1 ม.ย. 68</t>
  </si>
  <si>
    <t>28 มี.ค. 68</t>
  </si>
  <si>
    <t>สคพ. 27/68</t>
  </si>
  <si>
    <t>นายกฤษดา มณีมัย</t>
  </si>
  <si>
    <t xml:space="preserve">เช่ารถยนต์ </t>
  </si>
  <si>
    <t>30 ก.ย. 68</t>
  </si>
  <si>
    <t>20 มี.ค. 68</t>
  </si>
  <si>
    <t>สคพ. 26/68</t>
  </si>
  <si>
    <t>นายสุรชาติ ดุลละ</t>
  </si>
  <si>
    <t>จ้างทำความสะอาดรถราชการ</t>
  </si>
  <si>
    <t>19 เม.ย. 68</t>
  </si>
  <si>
    <t>สคพ. 25/68</t>
  </si>
  <si>
    <t>ร้าน เอส.บี. ๑ โดย 
นางสาวณัฏฐวี ปรีชากุล)</t>
  </si>
  <si>
    <t>ร้าน เอส.บี. ๑ โดย 
นางสาวณัฏฐวี ปรีชากุล</t>
  </si>
  <si>
    <t>จ้างผลิตป้ายศูนย์ฯ จ.กาญจนุบรี</t>
  </si>
  <si>
    <t>18 มี.ค. 68</t>
  </si>
  <si>
    <t>สคพ. 24/68</t>
  </si>
  <si>
    <t>นางจิตราภรณ์ พันชู</t>
  </si>
  <si>
    <t>เช่ารถยนต์</t>
  </si>
  <si>
    <t>17 มี.ค. 68</t>
  </si>
  <si>
    <t>สคพ. 23/68</t>
  </si>
  <si>
    <t>ว่าตรี ร.ต. หญิง อัสมา หมัดอะด้ำ</t>
  </si>
  <si>
    <t>สคพ. 22/68</t>
  </si>
  <si>
    <t>นายบุญช่วย ช่างทำนา</t>
  </si>
  <si>
    <t>14 มี.ค. 68</t>
  </si>
  <si>
    <t>11 มี.ค. 68</t>
  </si>
  <si>
    <t>สคพ. 21.1/68</t>
  </si>
  <si>
    <t>นายชัยพร จั่นละออ</t>
  </si>
  <si>
    <t>สำนักงานคุ้มครองพยาน</t>
  </si>
  <si>
    <t>31 มี.ค. 68</t>
  </si>
  <si>
    <t>กพส.37/2568</t>
  </si>
  <si>
    <t>นายพุฒินนท์  โทนทอง</t>
  </si>
  <si>
    <t>จัดจ้างเช่ารถยนต์ (ตู้)</t>
  </si>
  <si>
    <t>27 มี.ค. 68</t>
  </si>
  <si>
    <t>กพส.36/68</t>
  </si>
  <si>
    <t>ห้างหุ้นส่วนจำกัด พีแอนด์พี (๒๙๑๕)</t>
  </si>
  <si>
    <t>กพส.35/68</t>
  </si>
  <si>
    <t>กพส.34/68</t>
  </si>
  <si>
    <t>กพส.33/68</t>
  </si>
  <si>
    <t>16 มี.ค. 68</t>
  </si>
  <si>
    <t>7 มี.ค. 68</t>
  </si>
  <si>
    <t>กพส.32/68</t>
  </si>
  <si>
    <t>กองพิทักษ์สิทธิและเสรีภาพ</t>
  </si>
  <si>
    <t>6 มี.ค. 68</t>
  </si>
  <si>
    <t>กตน.4/68</t>
  </si>
  <si>
    <t>บริษัท ออฟฟิศเวิร์ค จำกัด</t>
  </si>
  <si>
    <t xml:space="preserve">จัดซื้อวัสดุคอมพิวเตอร์ </t>
  </si>
  <si>
    <t xml:space="preserve">กลุ่มตรวจสอบภายใน </t>
  </si>
  <si>
    <t>23/68</t>
  </si>
  <si>
    <t xml:space="preserve">จัดซื้อวัสดุสำนักงาน </t>
  </si>
  <si>
    <t>11 เม.ย. 68</t>
  </si>
  <si>
    <t>22/68</t>
  </si>
  <si>
    <t>ห้างหุ้นส่วนจำกัด แอล.เอ็น.เค. โปรดักส์</t>
  </si>
  <si>
    <t>10 เม.ย. 68</t>
  </si>
  <si>
    <t>21/68</t>
  </si>
  <si>
    <t>ห้างหุ้นส่วนจำกัด พูนสิน การไฟฟ้าและก่อสร้าง</t>
  </si>
  <si>
    <t>20/68</t>
  </si>
  <si>
    <t>เจ อาร์ กาญจน์ โดยนางจุรีรัตน์ เอี่ยมปาน</t>
  </si>
  <si>
    <t>19/68</t>
  </si>
  <si>
    <t>บริษัท เค เอส วาย คอมพิวเตอร์ แอนด์คอมมิวนิเคชั่น จำกัด</t>
  </si>
  <si>
    <t>18/68</t>
  </si>
  <si>
    <t>สิริเพิ่มพูน เฟอร์นิเจอร์ โดยนางสาวรัชนก กาญเพ็ชร</t>
  </si>
  <si>
    <t>จัดซื้อครุภัณฑ์สำนักงาน ครุภัณฑ์คอมพิวเตอร์ ครุภัณฑ์โฆษณาและเผยแพร่ และครุภัณฑ์งานบ้านงานครัว พร้อมจัดส่ง เพื่อสนับสนุนศูนย์ปฏิบัติการคุ้มครองสิทธิคดีค้ามนุษย์ ณ จังหวัดกาญจนบุรี</t>
  </si>
  <si>
    <t>25 เม.ย. 68</t>
  </si>
  <si>
    <t>93/68</t>
  </si>
  <si>
    <t>บริษัท โตโยต้านนทบุรี ผู้จำหน่ายโตโยต้า จำกัด</t>
  </si>
  <si>
    <t>จัดจ้างบำรงุรักษารถยนต์ส่วนกลาง ทะเบียน ฮล 9016 กทม.</t>
  </si>
  <si>
    <t>31 มี.ค 68</t>
  </si>
  <si>
    <t>92/68</t>
  </si>
  <si>
    <t>บริษัท แปลน กราฟิค จำกัด</t>
  </si>
  <si>
    <t>จัดจ้างออกแบบพร้อมพิมพ์พระราชบัญญัติป้องกันและปราบปรามการทรมานและการกระทำให้บุคคลสูญหาย พ.ศ. 2565 (ภาษายาวี)</t>
  </si>
  <si>
    <t>19 มิ.ย. 68</t>
  </si>
  <si>
    <t>91/68</t>
  </si>
  <si>
    <t>บริษัท อสมท จำกัด (มหาชน)</t>
  </si>
  <si>
    <t>จัดจ้างเอกชนจัดโครงการแถลงข่าวเปิดตัว AI Chatbot ให้บริการตอบปัญหาข้อกฏหมายและระเบียบการช่วยเหลือเยีวยาประชาชน(เลื่อนวันจัดงาน จาก 22 เม.ย. เป็น 4 มิ.ย.)</t>
  </si>
  <si>
    <t>3 เม.ย. 68</t>
  </si>
  <si>
    <t>19 มี.ค. 68</t>
  </si>
  <si>
    <t>90/68</t>
  </si>
  <si>
    <t>ห้างหุ้นส่วนจำกัด อุตสาหะทำ มีเดีย</t>
  </si>
  <si>
    <t>จัดจ้างปรับปรุงรูปแบบและผลิตคู่มือการจัดการเรียนรู้ด้านสิทธิมนุษยชน ๕ ช่วงชั้น (ระดับ ปฐมวัย ระดับประถมศึกษาตอนต้น ระดับประถมศึกษาตอนปลาย ระดับมัธยมศึกษาตอนต้น ระดับมัธยมศึกษาตอนปลาย และหลักสูตรและคู่มือสิทธิมนุษยชนศึกษา ครูผู้จัดกระบวนการเรียนรู้ด้านสิทธิมนุษยชน) รูปแบบเล่มหนังสือและไฟล์อิเล็กทรอนิกส์</t>
  </si>
  <si>
    <t>29 มี.ค. 68</t>
  </si>
  <si>
    <t>89/68</t>
  </si>
  <si>
    <t>บริษัท เดอะ คอมมา จำกัด</t>
  </si>
  <si>
    <t>จัดจ้างผลิตชุดเอกสารเผยแพร่กฎหมายเพื่อรับรองสิทธิในการก่อตั้งครองครัวของบุคคลทุกอย่างเท่าเทียม</t>
  </si>
  <si>
    <t>12 เม.ย. 68</t>
  </si>
  <si>
    <t>13 มี.ค. 68</t>
  </si>
  <si>
    <t>88/68</t>
  </si>
  <si>
    <t>บริษัท ที.เอส.บี. เซอร์วิส แอนด์ ซัพพลาย จำกัด (สำนักงานใหญ่)</t>
  </si>
  <si>
    <t xml:space="preserve">จัดจ้างซ่อมครุภัณฑ์ จำนวน 7 รายการ </t>
  </si>
  <si>
    <t>87/68</t>
  </si>
  <si>
    <t>บริษัท โตชิบา เทค (ประเทศไทย) จำกัด</t>
  </si>
  <si>
    <t>จ้าง (เช่า) เครื่องถ่ายเอกสาร ประจำปีงบประมาณ พ.ศ. 2568 (รอบเดือน มีนาคม 2568)/กพส.</t>
  </si>
  <si>
    <t>24 เม.ย. 68</t>
  </si>
  <si>
    <t>10 มี.ค. 68</t>
  </si>
  <si>
    <t>86/68</t>
  </si>
  <si>
    <t>บริษัท มิสเตอร์มี สตูดิโอ จำกัด</t>
  </si>
  <si>
    <t>จัดจ้างผลิตวิดีทัศน์ประชาสัมพันธ์กฎหมาย เพื่อรับรองสิทธิในการกก่อตั้งครอบครัวของบุตตลทุกคนอย่างเท่าเทียม</t>
  </si>
  <si>
    <t xml:space="preserve">บริษัท คอม อาร์ต โปรดักชั่น จำกัด </t>
  </si>
  <si>
    <t xml:space="preserve">บริษัท วอร์กา คอมเมอร์เชี่ยล จำกัด </t>
  </si>
  <si>
    <t xml:space="preserve">บริษัท ไอเดีย ดี จำกัด </t>
  </si>
  <si>
    <t xml:space="preserve">บริษัท อสมท จำกัด (มหาชน) </t>
  </si>
  <si>
    <t xml:space="preserve">บริษัท จันทร์ ๒๙ จำกัด (มหาชน) </t>
  </si>
  <si>
    <t xml:space="preserve">บริษัท เจซีแอนด์โค คอมมิวนิเคชั่นส์ จำกัด </t>
  </si>
  <si>
    <t>29 ก.ค. 68</t>
  </si>
  <si>
    <t>บริษัท ซี.เอ.อินโฟ มีเดีย จำกัด</t>
  </si>
  <si>
    <t>e-bidding</t>
  </si>
  <si>
    <t xml:space="preserve">จ้างผลิตสื่อและเผยแพร่ประชาสัมพันธ์ สร้างการรับรู้ ด้วยวิธีประกวดราคาอิเล็กทรอนิกส์ (e-bidding) </t>
  </si>
  <si>
    <t>บริษัท ถังทอง เทรดดิ้ง จำกัด</t>
  </si>
  <si>
    <t>บริษัท คอนทินิวอัสฟอร์ม แอนด์ คอมพิวเตอร์ จำกัด</t>
  </si>
  <si>
    <t>1 พ.ค. 68</t>
  </si>
  <si>
    <t>บริษัท แพลนท์ แอนด์ มายด์ ออร์แกนิก จำกัด</t>
  </si>
  <si>
    <t>ซื้อวัสดุอุปกรณ์สนับสนุนโครงการช่วยเหลือบุคคลที่มีปัญหาสถานะทางทะเบียนและบุคคลไร้สัญชาติ ด้วยวิธีประกวดราคาอิเล็กทรอนิกส์ (e-bidding)</t>
  </si>
  <si>
    <t>25 มิ.ย. 68</t>
  </si>
  <si>
    <t>บริษัท อสมท (จำกัด) มหาชน</t>
  </si>
  <si>
    <t>จ้างเอกชนจัดงานตามโครงการเพิ่มประสิทธิภาพกระบวนการยุติธรรมทางเลือกด้วยการไกล่เกลี่ยข้อพิพาทแทนการฟ้องคดีแพ่งและคดีอาญา ภายใต้กิจกรรม มหกรรมแก้หนี้ สร้างวิถีแห่งความเป็นธรรม ปีที่ ๒ ประจำปี พ.ศ. ๒๕๖๘ ด้วยวิธีประกวดราคาอิเล็กทอนิกส์ (e-bidding)/กลุ่มที่ 3</t>
  </si>
  <si>
    <t xml:space="preserve">บริษัท ไตรยูนิตี้ จำกัด </t>
  </si>
  <si>
    <t xml:space="preserve">บริษัท โอเค แมส จำกัด </t>
  </si>
  <si>
    <t xml:space="preserve">บริษัท บิ๊ก ครีเอทีฟ จำกัด </t>
  </si>
  <si>
    <t>รายการที่ 5</t>
  </si>
  <si>
    <t>บริษัท อสมท. จำกัด (มหาชน) /ข้อเสนอด้านเทคนิคไม่ผ่าน</t>
  </si>
  <si>
    <t>รายการที่ 4</t>
  </si>
  <si>
    <t>รายการที่ 2</t>
  </si>
  <si>
    <t>รายการที่ 1</t>
  </si>
  <si>
    <t>14 ก.ย. 68</t>
  </si>
  <si>
    <t>17/68</t>
  </si>
  <si>
    <t>บริษัท บิ๊ก ครีเอทีฟ จำกัด</t>
  </si>
  <si>
    <t>จ้างเอกชนจัดงานตามโครงการเพิ่มประสิทธิภาพกระบวนการยุติธรรมทางเลือกด้วยการไกล่เกลี่ยข้อพิพาทแทนการฟ้องคดีแพ่งและคดีอาญา ภายใต้กิจกรรม มหกรรมแก้หนี้ สร้างวิถีแห่งความเป็นธรรม ปีที่ ๒ ประจำปี พ.ศ. ๒๕๖๘ ด้วยวิธีประกวดราคาอิเล็กทอนิกส์ (e-bidding)/กลุ่ม ที่ 1,2,4 และ 5</t>
  </si>
  <si>
    <t>6 ก.ย. 68</t>
  </si>
  <si>
    <t>16/68</t>
  </si>
  <si>
    <t>มหาวิทยาลัยธรรมศาสตร์</t>
  </si>
  <si>
    <t>จ้างที่ปรึกษาจัดทำคู่มือกการตีความ และศึกษาแนวทางการปฏิบัติงานและกระบวนการดำเนินการตามพระราชบัญญัติป้องกันและปราบปรามการทรมานและการกระทำให้บุคคลสูญหาย พ.ศ. 2565</t>
  </si>
  <si>
    <t>วันสิ้นสุดสัญญา</t>
  </si>
  <si>
    <t>เลขที่และวันที่ของสัญญาหรือข้อตกลงในการซื้อหรือจ้าง</t>
  </si>
  <si>
    <t>เหตุผลที่เลือกโดยสังเขป</t>
  </si>
  <si>
    <t>ผู้ได้รับคัดเลือกและราคาที่ตกลงซื้อหรือจ้าง</t>
  </si>
  <si>
    <t>รายชื่อผู้เสนอราคาและราคาที่เสนอ</t>
  </si>
  <si>
    <t>วิธีซื้อหรือจ้าง</t>
  </si>
  <si>
    <t>ราคากลาง</t>
  </si>
  <si>
    <t>วงเงินงบประมาณ</t>
  </si>
  <si>
    <t>งานที่จัดซื้อหรือจัดจ้าง</t>
  </si>
  <si>
    <t>ลำดับ</t>
  </si>
  <si>
    <t xml:space="preserve">                                                                                สรุปผลการดำเนินการจัดซื้อจัดจ้างประจำเดือน มีนาคม 2568</t>
  </si>
  <si>
    <t xml:space="preserve">                                                                                                     กรมคุ้มครองสิทธิและเสรีภาพ</t>
  </si>
  <si>
    <t xml:space="preserve">                                                                                                    วันที่ 3 เดือน มีนาคม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</si>
</sst>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10000]d/m/yy;@"/>
    <numFmt numFmtId="188" formatCode="_(* #,##0.00_);_(* \(#,##0.00\);_(* &quot;-&quot;??_);_(@_)"/>
    <numFmt numFmtId="189" formatCode="_(* #,##0.00_);_(* \(#,##0.00\);_(* &quot;-&quot;??.00_);_(@_)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2"/>
      <color rgb="FFFF0000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0"/>
      <name val="TH SarabunPSK"/>
      <family val="2"/>
      <charset val="222"/>
    </font>
    <font>
      <b/>
      <sz val="14"/>
      <name val="TH SarabunPSK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name val="TH SarabunIT๙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top"/>
    </xf>
    <xf numFmtId="187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88" fontId="2" fillId="0" borderId="0" xfId="1" applyFont="1" applyFill="1" applyAlignment="1">
      <alignment horizontal="center" vertical="top"/>
    </xf>
    <xf numFmtId="188" fontId="2" fillId="0" borderId="0" xfId="1" applyFont="1" applyFill="1" applyAlignment="1">
      <alignment horizontal="right" vertical="top"/>
    </xf>
    <xf numFmtId="188" fontId="2" fillId="0" borderId="0" xfId="1" applyFont="1" applyFill="1" applyAlignment="1">
      <alignment vertical="top" wrapText="1"/>
    </xf>
    <xf numFmtId="0" fontId="3" fillId="0" borderId="0" xfId="0" applyFont="1" applyAlignment="1">
      <alignment vertical="top"/>
    </xf>
    <xf numFmtId="187" fontId="4" fillId="0" borderId="1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89" fontId="4" fillId="0" borderId="1" xfId="1" applyNumberFormat="1" applyFont="1" applyFill="1" applyBorder="1" applyAlignment="1">
      <alignment horizontal="center" vertical="center" wrapText="1"/>
    </xf>
    <xf numFmtId="188" fontId="4" fillId="0" borderId="2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88" fontId="4" fillId="0" borderId="2" xfId="1" applyFont="1" applyFill="1" applyBorder="1" applyAlignment="1">
      <alignment horizontal="center" vertical="center"/>
    </xf>
    <xf numFmtId="188" fontId="4" fillId="0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88" fontId="4" fillId="0" borderId="2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87" fontId="6" fillId="2" borderId="0" xfId="0" applyNumberFormat="1" applyFont="1" applyFill="1" applyAlignment="1">
      <alignment horizontal="center" vertical="center"/>
    </xf>
    <xf numFmtId="187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left" vertical="center" wrapText="1"/>
    </xf>
    <xf numFmtId="188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center" vertical="center"/>
    </xf>
    <xf numFmtId="188" fontId="6" fillId="2" borderId="1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87" fontId="6" fillId="3" borderId="1" xfId="0" quotePrefix="1" applyNumberFormat="1" applyFont="1" applyFill="1" applyBorder="1" applyAlignment="1">
      <alignment horizontal="center" vertical="center"/>
    </xf>
    <xf numFmtId="187" fontId="6" fillId="2" borderId="2" xfId="0" applyNumberFormat="1" applyFont="1" applyFill="1" applyBorder="1" applyAlignment="1">
      <alignment horizontal="center" vertical="center"/>
    </xf>
    <xf numFmtId="188" fontId="6" fillId="2" borderId="2" xfId="0" applyNumberFormat="1" applyFont="1" applyFill="1" applyBorder="1" applyAlignment="1">
      <alignment horizontal="center" vertical="center"/>
    </xf>
    <xf numFmtId="187" fontId="6" fillId="2" borderId="1" xfId="0" quotePrefix="1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88" fontId="6" fillId="2" borderId="1" xfId="0" applyNumberFormat="1" applyFont="1" applyFill="1" applyBorder="1" applyAlignment="1">
      <alignment horizontal="center" vertical="center"/>
    </xf>
    <xf numFmtId="188" fontId="6" fillId="2" borderId="1" xfId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49" fontId="6" fillId="3" borderId="2" xfId="0" quotePrefix="1" applyNumberFormat="1" applyFont="1" applyFill="1" applyBorder="1" applyAlignment="1">
      <alignment horizontal="center" vertical="center" wrapText="1"/>
    </xf>
    <xf numFmtId="188" fontId="6" fillId="2" borderId="2" xfId="1" applyFont="1" applyFill="1" applyBorder="1" applyAlignment="1">
      <alignment horizontal="center" vertical="center" wrapText="1"/>
    </xf>
    <xf numFmtId="188" fontId="6" fillId="2" borderId="2" xfId="0" applyNumberFormat="1" applyFont="1" applyFill="1" applyBorder="1" applyAlignment="1">
      <alignment vertical="center" wrapText="1"/>
    </xf>
    <xf numFmtId="1" fontId="6" fillId="2" borderId="2" xfId="0" applyNumberFormat="1" applyFont="1" applyFill="1" applyBorder="1" applyAlignment="1">
      <alignment horizontal="center" vertical="center"/>
    </xf>
    <xf numFmtId="188" fontId="6" fillId="2" borderId="6" xfId="0" applyNumberFormat="1" applyFont="1" applyFill="1" applyBorder="1" applyAlignment="1">
      <alignment horizontal="center" vertical="center"/>
    </xf>
    <xf numFmtId="49" fontId="6" fillId="3" borderId="6" xfId="0" quotePrefix="1" applyNumberFormat="1" applyFont="1" applyFill="1" applyBorder="1" applyAlignment="1">
      <alignment horizontal="center" vertical="center" wrapText="1"/>
    </xf>
    <xf numFmtId="188" fontId="6" fillId="2" borderId="6" xfId="1" applyFont="1" applyFill="1" applyBorder="1" applyAlignment="1">
      <alignment horizontal="left" vertical="center" wrapText="1"/>
    </xf>
    <xf numFmtId="188" fontId="6" fillId="2" borderId="6" xfId="1" applyFont="1" applyFill="1" applyBorder="1" applyAlignment="1">
      <alignment horizontal="center" vertical="center" wrapText="1"/>
    </xf>
    <xf numFmtId="188" fontId="6" fillId="2" borderId="6" xfId="0" applyNumberFormat="1" applyFont="1" applyFill="1" applyBorder="1" applyAlignment="1">
      <alignment vertical="center" wrapText="1"/>
    </xf>
    <xf numFmtId="1" fontId="6" fillId="2" borderId="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88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188" fontId="6" fillId="0" borderId="2" xfId="1" applyFont="1" applyFill="1" applyBorder="1" applyAlignment="1">
      <alignment horizontal="left" vertical="center" wrapText="1"/>
    </xf>
    <xf numFmtId="188" fontId="6" fillId="0" borderId="2" xfId="1" applyFont="1" applyFill="1" applyBorder="1" applyAlignment="1">
      <alignment horizontal="center" vertical="center" wrapText="1"/>
    </xf>
    <xf numFmtId="188" fontId="6" fillId="0" borderId="2" xfId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" fontId="6" fillId="0" borderId="2" xfId="0" applyNumberFormat="1" applyFont="1" applyBorder="1" applyAlignment="1">
      <alignment horizontal="center" vertical="center"/>
    </xf>
    <xf numFmtId="49" fontId="6" fillId="2" borderId="2" xfId="0" quotePrefix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6" fillId="0" borderId="2" xfId="0" applyFont="1" applyBorder="1" applyAlignment="1">
      <alignment horizontal="left" vertical="top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top"/>
    </xf>
    <xf numFmtId="0" fontId="6" fillId="2" borderId="2" xfId="0" applyFont="1" applyFill="1" applyBorder="1" applyAlignment="1">
      <alignment horizontal="left" vertical="top" wrapText="1"/>
    </xf>
    <xf numFmtId="188" fontId="7" fillId="2" borderId="2" xfId="1" applyFont="1" applyFill="1" applyBorder="1" applyAlignment="1">
      <alignment horizontal="left" vertical="center" wrapText="1"/>
    </xf>
    <xf numFmtId="39" fontId="6" fillId="2" borderId="2" xfId="0" applyNumberFormat="1" applyFont="1" applyFill="1" applyBorder="1" applyAlignment="1" applyProtection="1">
      <alignment vertical="center" wrapText="1"/>
      <protection locked="0"/>
    </xf>
    <xf numFmtId="0" fontId="9" fillId="0" borderId="0" xfId="0" applyFont="1" applyAlignment="1">
      <alignment vertical="top"/>
    </xf>
    <xf numFmtId="0" fontId="10" fillId="0" borderId="2" xfId="0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5" fillId="2" borderId="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88" fontId="6" fillId="2" borderId="6" xfId="0" applyNumberFormat="1" applyFont="1" applyFill="1" applyBorder="1" applyAlignment="1">
      <alignment horizontal="left" vertical="center" wrapText="1"/>
    </xf>
    <xf numFmtId="188" fontId="6" fillId="2" borderId="7" xfId="0" applyNumberFormat="1" applyFont="1" applyFill="1" applyBorder="1" applyAlignment="1">
      <alignment horizontal="left" vertical="center" wrapText="1"/>
    </xf>
    <xf numFmtId="188" fontId="6" fillId="2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188" fontId="10" fillId="0" borderId="6" xfId="1" applyFont="1" applyFill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4" fontId="10" fillId="0" borderId="6" xfId="1" applyNumberFormat="1" applyFont="1" applyFill="1" applyBorder="1" applyAlignment="1">
      <alignment vertical="center" wrapText="1"/>
    </xf>
    <xf numFmtId="0" fontId="10" fillId="0" borderId="9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8" fillId="2" borderId="8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78B67-63F7-4504-9C4C-1B5E17C7D454}">
  <dimension ref="A1:N86"/>
  <sheetViews>
    <sheetView tabSelected="1" view="pageBreakPreview" zoomScale="70" zoomScaleNormal="100" zoomScaleSheetLayoutView="70" workbookViewId="0">
      <selection activeCell="C5" sqref="C5"/>
    </sheetView>
  </sheetViews>
  <sheetFormatPr defaultColWidth="9.125" defaultRowHeight="20.25" x14ac:dyDescent="0.2"/>
  <cols>
    <col min="1" max="1" width="5.125" style="3" customWidth="1"/>
    <col min="2" max="2" width="32.25" style="3" customWidth="1"/>
    <col min="3" max="4" width="12.625" style="6" customWidth="1"/>
    <col min="5" max="5" width="10.125" style="5" customWidth="1"/>
    <col min="6" max="6" width="16.375" style="3" customWidth="1"/>
    <col min="7" max="7" width="11.75" style="4" customWidth="1"/>
    <col min="8" max="8" width="16.25" style="3" customWidth="1"/>
    <col min="9" max="9" width="11.375" style="3" customWidth="1"/>
    <col min="10" max="10" width="13.5" style="3" customWidth="1"/>
    <col min="11" max="11" width="8.25" style="3" customWidth="1"/>
    <col min="12" max="12" width="8.875" style="2" customWidth="1"/>
    <col min="13" max="13" width="10" style="1" bestFit="1" customWidth="1"/>
    <col min="14" max="16384" width="9.125" style="1"/>
  </cols>
  <sheetData>
    <row r="1" spans="1:13" s="67" customFormat="1" ht="28.5" customHeight="1" x14ac:dyDescent="0.2">
      <c r="A1" s="76" t="s">
        <v>226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3" s="67" customFormat="1" ht="28.5" customHeight="1" x14ac:dyDescent="0.2">
      <c r="A2" s="76" t="s">
        <v>227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3" s="67" customFormat="1" ht="28.5" customHeight="1" x14ac:dyDescent="0.2">
      <c r="A3" s="77" t="s">
        <v>228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3" s="65" customFormat="1" ht="28.5" customHeight="1" x14ac:dyDescent="0.2">
      <c r="A4" s="66" t="s">
        <v>225</v>
      </c>
      <c r="B4" s="78" t="s">
        <v>224</v>
      </c>
      <c r="C4" s="79" t="s">
        <v>223</v>
      </c>
      <c r="D4" s="79" t="s">
        <v>222</v>
      </c>
      <c r="E4" s="81" t="s">
        <v>221</v>
      </c>
      <c r="F4" s="82" t="s">
        <v>220</v>
      </c>
      <c r="G4" s="80"/>
      <c r="H4" s="82" t="s">
        <v>219</v>
      </c>
      <c r="I4" s="80"/>
      <c r="J4" s="78" t="s">
        <v>218</v>
      </c>
      <c r="K4" s="82" t="s">
        <v>217</v>
      </c>
      <c r="L4" s="83"/>
      <c r="M4" s="84" t="s">
        <v>216</v>
      </c>
    </row>
    <row r="5" spans="1:13" s="61" customFormat="1" ht="66" customHeight="1" x14ac:dyDescent="0.2">
      <c r="A5" s="41">
        <v>1</v>
      </c>
      <c r="B5" s="40" t="s">
        <v>215</v>
      </c>
      <c r="C5" s="39">
        <v>330000</v>
      </c>
      <c r="D5" s="39">
        <v>330000</v>
      </c>
      <c r="E5" s="27" t="s">
        <v>9</v>
      </c>
      <c r="F5" s="24" t="s">
        <v>214</v>
      </c>
      <c r="G5" s="24">
        <v>330000</v>
      </c>
      <c r="H5" s="24" t="str">
        <f t="shared" ref="H5:I7" si="0">F5</f>
        <v>มหาวิทยาลัยธรรมศาสตร์</v>
      </c>
      <c r="I5" s="24">
        <f t="shared" si="0"/>
        <v>330000</v>
      </c>
      <c r="J5" s="23" t="s">
        <v>7</v>
      </c>
      <c r="K5" s="38" t="s">
        <v>213</v>
      </c>
      <c r="L5" s="32" t="s">
        <v>178</v>
      </c>
      <c r="M5" s="32" t="s">
        <v>212</v>
      </c>
    </row>
    <row r="6" spans="1:13" s="61" customFormat="1" ht="96.75" customHeight="1" x14ac:dyDescent="0.2">
      <c r="A6" s="41">
        <v>2</v>
      </c>
      <c r="B6" s="64" t="s">
        <v>211</v>
      </c>
      <c r="C6" s="39">
        <v>22344700</v>
      </c>
      <c r="D6" s="39">
        <v>22344700</v>
      </c>
      <c r="E6" s="27" t="s">
        <v>190</v>
      </c>
      <c r="F6" s="24" t="s">
        <v>210</v>
      </c>
      <c r="G6" s="24">
        <v>19545000</v>
      </c>
      <c r="H6" s="24" t="str">
        <f t="shared" si="0"/>
        <v>บริษัท บิ๊ก ครีเอทีฟ จำกัด</v>
      </c>
      <c r="I6" s="24">
        <f t="shared" si="0"/>
        <v>19545000</v>
      </c>
      <c r="J6" s="23" t="s">
        <v>7</v>
      </c>
      <c r="K6" s="38" t="s">
        <v>209</v>
      </c>
      <c r="L6" s="32" t="s">
        <v>109</v>
      </c>
      <c r="M6" s="32" t="s">
        <v>208</v>
      </c>
    </row>
    <row r="7" spans="1:13" s="61" customFormat="1" ht="24.95" customHeight="1" x14ac:dyDescent="0.2">
      <c r="A7" s="41"/>
      <c r="B7" s="64"/>
      <c r="C7" s="39"/>
      <c r="D7" s="39"/>
      <c r="E7" s="27" t="s">
        <v>207</v>
      </c>
      <c r="F7" s="24" t="s">
        <v>202</v>
      </c>
      <c r="G7" s="24">
        <v>6185000</v>
      </c>
      <c r="H7" s="24" t="str">
        <f t="shared" si="0"/>
        <v xml:space="preserve">บริษัท บิ๊ก ครีเอทีฟ จำกัด </v>
      </c>
      <c r="I7" s="24">
        <f t="shared" si="0"/>
        <v>6185000</v>
      </c>
      <c r="J7" s="62"/>
      <c r="K7" s="38"/>
      <c r="L7" s="32"/>
      <c r="M7" s="32"/>
    </row>
    <row r="8" spans="1:13" s="61" customFormat="1" ht="24.95" customHeight="1" x14ac:dyDescent="0.2">
      <c r="A8" s="41"/>
      <c r="B8" s="64"/>
      <c r="C8" s="39"/>
      <c r="D8" s="39"/>
      <c r="E8" s="27"/>
      <c r="F8" s="24" t="s">
        <v>201</v>
      </c>
      <c r="G8" s="24">
        <v>6688800</v>
      </c>
      <c r="H8" s="24"/>
      <c r="I8" s="24"/>
      <c r="J8" s="62"/>
      <c r="K8" s="38"/>
      <c r="L8" s="32"/>
      <c r="M8" s="32"/>
    </row>
    <row r="9" spans="1:13" s="61" customFormat="1" ht="24.95" customHeight="1" x14ac:dyDescent="0.2">
      <c r="A9" s="41"/>
      <c r="B9" s="64"/>
      <c r="C9" s="39"/>
      <c r="D9" s="39"/>
      <c r="E9" s="27" t="s">
        <v>206</v>
      </c>
      <c r="F9" s="24" t="s">
        <v>202</v>
      </c>
      <c r="G9" s="24">
        <v>5790000</v>
      </c>
      <c r="H9" s="24" t="str">
        <f>F9</f>
        <v xml:space="preserve">บริษัท บิ๊ก ครีเอทีฟ จำกัด </v>
      </c>
      <c r="I9" s="24">
        <f>G9</f>
        <v>5790000</v>
      </c>
      <c r="J9" s="62"/>
      <c r="K9" s="38"/>
      <c r="L9" s="32"/>
      <c r="M9" s="32"/>
    </row>
    <row r="10" spans="1:13" s="61" customFormat="1" ht="24.95" customHeight="1" x14ac:dyDescent="0.2">
      <c r="A10" s="41"/>
      <c r="B10" s="64"/>
      <c r="C10" s="39"/>
      <c r="D10" s="39"/>
      <c r="E10" s="27" t="s">
        <v>205</v>
      </c>
      <c r="F10" s="24" t="s">
        <v>202</v>
      </c>
      <c r="G10" s="24">
        <v>5490000</v>
      </c>
      <c r="H10" s="24" t="str">
        <f>F10</f>
        <v xml:space="preserve">บริษัท บิ๊ก ครีเอทีฟ จำกัด </v>
      </c>
      <c r="I10" s="24">
        <f>G10</f>
        <v>5490000</v>
      </c>
      <c r="J10" s="62"/>
      <c r="K10" s="38"/>
      <c r="L10" s="32"/>
      <c r="M10" s="32"/>
    </row>
    <row r="11" spans="1:13" s="61" customFormat="1" ht="24.95" customHeight="1" x14ac:dyDescent="0.2">
      <c r="A11" s="41"/>
      <c r="B11" s="40"/>
      <c r="C11" s="39"/>
      <c r="D11" s="39"/>
      <c r="E11" s="27"/>
      <c r="F11" s="63" t="s">
        <v>204</v>
      </c>
      <c r="G11" s="24">
        <v>2400000</v>
      </c>
      <c r="H11" s="24"/>
      <c r="I11" s="24"/>
      <c r="J11" s="62"/>
      <c r="K11" s="38"/>
      <c r="L11" s="32"/>
      <c r="M11" s="32"/>
    </row>
    <row r="12" spans="1:13" s="61" customFormat="1" ht="24.95" customHeight="1" x14ac:dyDescent="0.2">
      <c r="A12" s="41"/>
      <c r="B12" s="40"/>
      <c r="C12" s="39"/>
      <c r="D12" s="39"/>
      <c r="E12" s="27" t="s">
        <v>203</v>
      </c>
      <c r="F12" s="63" t="s">
        <v>202</v>
      </c>
      <c r="G12" s="24">
        <v>2080000</v>
      </c>
      <c r="H12" s="24" t="str">
        <f>F12</f>
        <v xml:space="preserve">บริษัท บิ๊ก ครีเอทีฟ จำกัด </v>
      </c>
      <c r="I12" s="24">
        <f>G12</f>
        <v>2080000</v>
      </c>
      <c r="J12" s="62"/>
      <c r="K12" s="38"/>
      <c r="L12" s="32"/>
      <c r="M12" s="32"/>
    </row>
    <row r="13" spans="1:13" s="61" customFormat="1" ht="24.95" customHeight="1" x14ac:dyDescent="0.2">
      <c r="A13" s="41"/>
      <c r="B13" s="40"/>
      <c r="C13" s="39"/>
      <c r="D13" s="39"/>
      <c r="E13" s="27"/>
      <c r="F13" s="24" t="s">
        <v>201</v>
      </c>
      <c r="G13" s="24">
        <v>2249000</v>
      </c>
      <c r="H13" s="24"/>
      <c r="I13" s="24"/>
      <c r="J13" s="62"/>
      <c r="K13" s="38"/>
      <c r="L13" s="32"/>
      <c r="M13" s="32"/>
    </row>
    <row r="14" spans="1:13" s="61" customFormat="1" ht="24.95" customHeight="1" x14ac:dyDescent="0.2">
      <c r="A14" s="41"/>
      <c r="B14" s="40"/>
      <c r="C14" s="39"/>
      <c r="D14" s="39"/>
      <c r="E14" s="27"/>
      <c r="F14" s="24" t="s">
        <v>200</v>
      </c>
      <c r="G14" s="24">
        <v>2388000</v>
      </c>
      <c r="H14" s="24"/>
      <c r="I14" s="24"/>
      <c r="J14" s="62"/>
      <c r="K14" s="38"/>
      <c r="L14" s="32"/>
      <c r="M14" s="32"/>
    </row>
    <row r="15" spans="1:13" s="58" customFormat="1" ht="95.25" customHeight="1" x14ac:dyDescent="0.2">
      <c r="A15" s="55">
        <v>3</v>
      </c>
      <c r="B15" s="57" t="s">
        <v>199</v>
      </c>
      <c r="C15" s="52">
        <v>8325300</v>
      </c>
      <c r="D15" s="52">
        <v>8325300</v>
      </c>
      <c r="E15" s="27" t="s">
        <v>190</v>
      </c>
      <c r="F15" s="51" t="s">
        <v>198</v>
      </c>
      <c r="G15" s="51">
        <v>8000000</v>
      </c>
      <c r="H15" s="51" t="str">
        <f>F15</f>
        <v>บริษัท อสมท (จำกัด) มหาชน</v>
      </c>
      <c r="I15" s="51">
        <f>G15</f>
        <v>8000000</v>
      </c>
      <c r="J15" s="50" t="s">
        <v>7</v>
      </c>
      <c r="K15" s="38" t="s">
        <v>145</v>
      </c>
      <c r="L15" s="49" t="s">
        <v>109</v>
      </c>
      <c r="M15" s="32" t="s">
        <v>197</v>
      </c>
    </row>
    <row r="16" spans="1:13" s="58" customFormat="1" ht="50.25" customHeight="1" x14ac:dyDescent="0.2">
      <c r="A16" s="55">
        <v>4</v>
      </c>
      <c r="B16" s="57" t="s">
        <v>196</v>
      </c>
      <c r="C16" s="52">
        <v>2331000</v>
      </c>
      <c r="D16" s="52">
        <v>2331000</v>
      </c>
      <c r="E16" s="27" t="s">
        <v>190</v>
      </c>
      <c r="F16" s="51" t="s">
        <v>195</v>
      </c>
      <c r="G16" s="51">
        <v>1999900</v>
      </c>
      <c r="H16" s="51" t="str">
        <f>F16</f>
        <v>บริษัท แพลนท์ แอนด์ มายด์ ออร์แกนิก จำกัด</v>
      </c>
      <c r="I16" s="51">
        <f>G16</f>
        <v>1999900</v>
      </c>
      <c r="J16" s="50" t="s">
        <v>7</v>
      </c>
      <c r="K16" s="38" t="s">
        <v>143</v>
      </c>
      <c r="L16" s="49" t="s">
        <v>104</v>
      </c>
      <c r="M16" s="32" t="s">
        <v>194</v>
      </c>
    </row>
    <row r="17" spans="1:13" s="58" customFormat="1" ht="33.75" customHeight="1" x14ac:dyDescent="0.2">
      <c r="A17" s="55"/>
      <c r="B17" s="40"/>
      <c r="C17" s="52"/>
      <c r="D17" s="52"/>
      <c r="E17" s="27"/>
      <c r="F17" s="51" t="s">
        <v>193</v>
      </c>
      <c r="G17" s="51">
        <v>2144887.12</v>
      </c>
      <c r="H17" s="51"/>
      <c r="I17" s="51"/>
      <c r="J17" s="50"/>
      <c r="K17" s="60"/>
      <c r="L17" s="49"/>
      <c r="M17" s="32"/>
    </row>
    <row r="18" spans="1:13" s="58" customFormat="1" ht="27" customHeight="1" x14ac:dyDescent="0.2">
      <c r="A18" s="55"/>
      <c r="B18" s="40"/>
      <c r="C18" s="52"/>
      <c r="D18" s="52"/>
      <c r="E18" s="27"/>
      <c r="F18" s="51" t="s">
        <v>192</v>
      </c>
      <c r="G18" s="51">
        <v>2197855.1</v>
      </c>
      <c r="H18" s="51"/>
      <c r="I18" s="51"/>
      <c r="J18" s="50"/>
      <c r="K18" s="60"/>
      <c r="L18" s="49"/>
      <c r="M18" s="32"/>
    </row>
    <row r="19" spans="1:13" s="58" customFormat="1" ht="48.75" customHeight="1" x14ac:dyDescent="0.2">
      <c r="A19" s="55">
        <v>5</v>
      </c>
      <c r="B19" s="57" t="s">
        <v>191</v>
      </c>
      <c r="C19" s="52">
        <v>6010000</v>
      </c>
      <c r="D19" s="52">
        <v>6010000</v>
      </c>
      <c r="E19" s="27" t="s">
        <v>190</v>
      </c>
      <c r="F19" s="51" t="s">
        <v>189</v>
      </c>
      <c r="G19" s="51">
        <v>3019500</v>
      </c>
      <c r="H19" s="51" t="str">
        <f>F19</f>
        <v>บริษัท ซี.เอ.อินโฟ มีเดีย จำกัด</v>
      </c>
      <c r="I19" s="51">
        <f>G19</f>
        <v>3019500</v>
      </c>
      <c r="J19" s="50" t="s">
        <v>7</v>
      </c>
      <c r="K19" s="38" t="s">
        <v>141</v>
      </c>
      <c r="L19" s="49" t="s">
        <v>114</v>
      </c>
      <c r="M19" s="32" t="s">
        <v>188</v>
      </c>
    </row>
    <row r="20" spans="1:13" s="58" customFormat="1" ht="27" customHeight="1" x14ac:dyDescent="0.2">
      <c r="A20" s="55"/>
      <c r="B20" s="57"/>
      <c r="C20" s="52"/>
      <c r="D20" s="52"/>
      <c r="E20" s="27"/>
      <c r="F20" s="51" t="s">
        <v>187</v>
      </c>
      <c r="G20" s="51">
        <v>3966600</v>
      </c>
      <c r="H20" s="51"/>
      <c r="I20" s="51"/>
      <c r="J20" s="50"/>
      <c r="K20" s="38"/>
      <c r="L20" s="49"/>
      <c r="M20" s="32"/>
    </row>
    <row r="21" spans="1:13" s="58" customFormat="1" ht="27" customHeight="1" x14ac:dyDescent="0.2">
      <c r="A21" s="55"/>
      <c r="B21" s="57"/>
      <c r="C21" s="52"/>
      <c r="D21" s="52"/>
      <c r="E21" s="27"/>
      <c r="F21" s="51" t="s">
        <v>186</v>
      </c>
      <c r="G21" s="51">
        <v>4774810</v>
      </c>
      <c r="H21" s="51"/>
      <c r="I21" s="51"/>
      <c r="J21" s="59"/>
      <c r="K21" s="38"/>
      <c r="L21" s="49"/>
      <c r="M21" s="32"/>
    </row>
    <row r="22" spans="1:13" s="58" customFormat="1" ht="27" customHeight="1" x14ac:dyDescent="0.2">
      <c r="A22" s="55"/>
      <c r="B22" s="57"/>
      <c r="C22" s="52"/>
      <c r="D22" s="52"/>
      <c r="E22" s="27"/>
      <c r="F22" s="51" t="s">
        <v>185</v>
      </c>
      <c r="G22" s="51">
        <v>4950000</v>
      </c>
      <c r="H22" s="51"/>
      <c r="I22" s="51"/>
      <c r="J22" s="59"/>
      <c r="K22" s="38"/>
      <c r="L22" s="49"/>
      <c r="M22" s="32"/>
    </row>
    <row r="23" spans="1:13" s="58" customFormat="1" ht="27" customHeight="1" x14ac:dyDescent="0.2">
      <c r="A23" s="55"/>
      <c r="B23" s="57"/>
      <c r="C23" s="52"/>
      <c r="D23" s="52"/>
      <c r="E23" s="27"/>
      <c r="F23" s="51" t="s">
        <v>184</v>
      </c>
      <c r="G23" s="51">
        <v>4989410</v>
      </c>
      <c r="H23" s="51"/>
      <c r="I23" s="51"/>
      <c r="J23" s="59"/>
      <c r="K23" s="38"/>
      <c r="L23" s="49"/>
      <c r="M23" s="32"/>
    </row>
    <row r="24" spans="1:13" s="58" customFormat="1" ht="27" customHeight="1" x14ac:dyDescent="0.2">
      <c r="A24" s="55"/>
      <c r="B24" s="57"/>
      <c r="C24" s="52"/>
      <c r="D24" s="52"/>
      <c r="E24" s="27"/>
      <c r="F24" s="51" t="s">
        <v>183</v>
      </c>
      <c r="G24" s="51">
        <v>5000000</v>
      </c>
      <c r="H24" s="51"/>
      <c r="I24" s="51"/>
      <c r="J24" s="59"/>
      <c r="K24" s="38"/>
      <c r="L24" s="49"/>
      <c r="M24" s="32"/>
    </row>
    <row r="25" spans="1:13" s="58" customFormat="1" ht="27" customHeight="1" x14ac:dyDescent="0.2">
      <c r="A25" s="55"/>
      <c r="B25" s="57"/>
      <c r="C25" s="52"/>
      <c r="D25" s="52"/>
      <c r="E25" s="27"/>
      <c r="F25" s="51" t="s">
        <v>182</v>
      </c>
      <c r="G25" s="51">
        <v>5955299</v>
      </c>
      <c r="H25" s="51"/>
      <c r="I25" s="51"/>
      <c r="J25" s="59"/>
      <c r="K25" s="38"/>
      <c r="L25" s="49"/>
      <c r="M25" s="32"/>
    </row>
    <row r="26" spans="1:13" s="48" customFormat="1" ht="51.95" customHeight="1" x14ac:dyDescent="0.2">
      <c r="A26" s="55">
        <v>6</v>
      </c>
      <c r="B26" s="54" t="s">
        <v>181</v>
      </c>
      <c r="C26" s="52">
        <v>350000</v>
      </c>
      <c r="D26" s="52">
        <v>350000</v>
      </c>
      <c r="E26" s="53" t="s">
        <v>9</v>
      </c>
      <c r="F26" s="51" t="s">
        <v>180</v>
      </c>
      <c r="G26" s="52">
        <v>350000</v>
      </c>
      <c r="H26" s="51" t="str">
        <f t="shared" ref="H26:H39" si="1">F26</f>
        <v>บริษัท มิสเตอร์มี สตูดิโอ จำกัด</v>
      </c>
      <c r="I26" s="51">
        <f t="shared" ref="I26:I39" si="2">G26</f>
        <v>350000</v>
      </c>
      <c r="J26" s="50" t="s">
        <v>7</v>
      </c>
      <c r="K26" s="38" t="s">
        <v>179</v>
      </c>
      <c r="L26" s="49" t="s">
        <v>178</v>
      </c>
      <c r="M26" s="49" t="s">
        <v>177</v>
      </c>
    </row>
    <row r="27" spans="1:13" s="37" customFormat="1" ht="51.95" customHeight="1" x14ac:dyDescent="0.2">
      <c r="A27" s="41">
        <v>7</v>
      </c>
      <c r="B27" s="57" t="s">
        <v>176</v>
      </c>
      <c r="C27" s="39">
        <v>10500</v>
      </c>
      <c r="D27" s="39">
        <v>10500</v>
      </c>
      <c r="E27" s="27" t="s">
        <v>9</v>
      </c>
      <c r="F27" s="24" t="s">
        <v>175</v>
      </c>
      <c r="G27" s="39">
        <v>10500</v>
      </c>
      <c r="H27" s="24" t="str">
        <f t="shared" si="1"/>
        <v>บริษัท โตชิบา เทค (ประเทศไทย) จำกัด</v>
      </c>
      <c r="I27" s="24">
        <f t="shared" si="2"/>
        <v>10500</v>
      </c>
      <c r="J27" s="23" t="s">
        <v>7</v>
      </c>
      <c r="K27" s="56" t="s">
        <v>174</v>
      </c>
      <c r="L27" s="32" t="s">
        <v>170</v>
      </c>
      <c r="M27" s="32" t="s">
        <v>114</v>
      </c>
    </row>
    <row r="28" spans="1:13" s="48" customFormat="1" ht="51.95" customHeight="1" x14ac:dyDescent="0.2">
      <c r="A28" s="55">
        <v>8</v>
      </c>
      <c r="B28" s="54" t="s">
        <v>173</v>
      </c>
      <c r="C28" s="52">
        <v>51450</v>
      </c>
      <c r="D28" s="52">
        <v>51434.9</v>
      </c>
      <c r="E28" s="53" t="s">
        <v>9</v>
      </c>
      <c r="F28" s="51" t="s">
        <v>172</v>
      </c>
      <c r="G28" s="52">
        <v>51434.9</v>
      </c>
      <c r="H28" s="51" t="str">
        <f t="shared" si="1"/>
        <v>บริษัท ที.เอส.บี. เซอร์วิส แอนด์ ซัพพลาย จำกัด (สำนักงานใหญ่)</v>
      </c>
      <c r="I28" s="51">
        <f t="shared" si="2"/>
        <v>51434.9</v>
      </c>
      <c r="J28" s="50" t="s">
        <v>7</v>
      </c>
      <c r="K28" s="38" t="s">
        <v>171</v>
      </c>
      <c r="L28" s="49" t="s">
        <v>170</v>
      </c>
      <c r="M28" s="49" t="s">
        <v>169</v>
      </c>
    </row>
    <row r="29" spans="1:13" s="48" customFormat="1" ht="51.95" customHeight="1" x14ac:dyDescent="0.2">
      <c r="A29" s="55">
        <v>9</v>
      </c>
      <c r="B29" s="54" t="s">
        <v>168</v>
      </c>
      <c r="C29" s="52">
        <v>100000</v>
      </c>
      <c r="D29" s="52">
        <v>99911.25</v>
      </c>
      <c r="E29" s="53" t="s">
        <v>9</v>
      </c>
      <c r="F29" s="51" t="s">
        <v>167</v>
      </c>
      <c r="G29" s="52">
        <v>99911.25</v>
      </c>
      <c r="H29" s="51" t="str">
        <f t="shared" si="1"/>
        <v>บริษัท เดอะ คอมมา จำกัด</v>
      </c>
      <c r="I29" s="51">
        <f t="shared" si="2"/>
        <v>99911.25</v>
      </c>
      <c r="J29" s="50" t="s">
        <v>7</v>
      </c>
      <c r="K29" s="38" t="s">
        <v>166</v>
      </c>
      <c r="L29" s="49" t="s">
        <v>109</v>
      </c>
      <c r="M29" s="49" t="s">
        <v>165</v>
      </c>
    </row>
    <row r="30" spans="1:13" s="48" customFormat="1" ht="120" customHeight="1" x14ac:dyDescent="0.2">
      <c r="A30" s="55">
        <v>10</v>
      </c>
      <c r="B30" s="54" t="s">
        <v>164</v>
      </c>
      <c r="C30" s="52">
        <v>150000</v>
      </c>
      <c r="D30" s="52">
        <v>150000</v>
      </c>
      <c r="E30" s="53" t="s">
        <v>9</v>
      </c>
      <c r="F30" s="51" t="s">
        <v>163</v>
      </c>
      <c r="G30" s="52">
        <v>150000</v>
      </c>
      <c r="H30" s="51" t="str">
        <f t="shared" si="1"/>
        <v>ห้างหุ้นส่วนจำกัด อุตสาหะทำ มีเดีย</v>
      </c>
      <c r="I30" s="51">
        <f t="shared" si="2"/>
        <v>150000</v>
      </c>
      <c r="J30" s="50" t="s">
        <v>7</v>
      </c>
      <c r="K30" s="38" t="s">
        <v>162</v>
      </c>
      <c r="L30" s="49" t="s">
        <v>161</v>
      </c>
      <c r="M30" s="49" t="s">
        <v>160</v>
      </c>
    </row>
    <row r="31" spans="1:13" s="48" customFormat="1" ht="51.95" customHeight="1" x14ac:dyDescent="0.2">
      <c r="A31" s="55">
        <v>11</v>
      </c>
      <c r="B31" s="54" t="s">
        <v>159</v>
      </c>
      <c r="C31" s="52">
        <v>400000</v>
      </c>
      <c r="D31" s="52">
        <v>400000</v>
      </c>
      <c r="E31" s="53" t="s">
        <v>9</v>
      </c>
      <c r="F31" s="51" t="s">
        <v>158</v>
      </c>
      <c r="G31" s="52">
        <v>400000</v>
      </c>
      <c r="H31" s="51" t="str">
        <f t="shared" si="1"/>
        <v>บริษัท อสมท จำกัด (มหาชน)</v>
      </c>
      <c r="I31" s="51">
        <f t="shared" si="2"/>
        <v>400000</v>
      </c>
      <c r="J31" s="50" t="s">
        <v>7</v>
      </c>
      <c r="K31" s="38" t="s">
        <v>157</v>
      </c>
      <c r="L31" s="49" t="s">
        <v>5</v>
      </c>
      <c r="M31" s="49" t="s">
        <v>156</v>
      </c>
    </row>
    <row r="32" spans="1:13" s="48" customFormat="1" ht="51.95" customHeight="1" x14ac:dyDescent="0.2">
      <c r="A32" s="55">
        <v>12</v>
      </c>
      <c r="B32" s="54" t="s">
        <v>155</v>
      </c>
      <c r="C32" s="52">
        <v>150000</v>
      </c>
      <c r="D32" s="52">
        <v>147553</v>
      </c>
      <c r="E32" s="53" t="s">
        <v>9</v>
      </c>
      <c r="F32" s="51" t="s">
        <v>154</v>
      </c>
      <c r="G32" s="52">
        <v>147553</v>
      </c>
      <c r="H32" s="51" t="str">
        <f t="shared" si="1"/>
        <v>บริษัท แปลน กราฟิค จำกัด</v>
      </c>
      <c r="I32" s="51">
        <f t="shared" si="2"/>
        <v>147553</v>
      </c>
      <c r="J32" s="50" t="s">
        <v>7</v>
      </c>
      <c r="K32" s="38" t="s">
        <v>153</v>
      </c>
      <c r="L32" s="49" t="s">
        <v>5</v>
      </c>
      <c r="M32" s="49" t="s">
        <v>152</v>
      </c>
    </row>
    <row r="33" spans="1:14" s="48" customFormat="1" ht="43.5" customHeight="1" x14ac:dyDescent="0.2">
      <c r="A33" s="55">
        <v>13</v>
      </c>
      <c r="B33" s="54" t="s">
        <v>151</v>
      </c>
      <c r="C33" s="52">
        <v>13000</v>
      </c>
      <c r="D33" s="52">
        <v>11480.99</v>
      </c>
      <c r="E33" s="53" t="s">
        <v>9</v>
      </c>
      <c r="F33" s="51" t="s">
        <v>150</v>
      </c>
      <c r="G33" s="52">
        <v>11480.99</v>
      </c>
      <c r="H33" s="51" t="str">
        <f t="shared" si="1"/>
        <v>บริษัท โตโยต้านนทบุรี ผู้จำหน่ายโตโยต้า จำกัด</v>
      </c>
      <c r="I33" s="51">
        <f t="shared" si="2"/>
        <v>11480.99</v>
      </c>
      <c r="J33" s="50" t="s">
        <v>7</v>
      </c>
      <c r="K33" s="38" t="s">
        <v>149</v>
      </c>
      <c r="L33" s="49" t="s">
        <v>16</v>
      </c>
      <c r="M33" s="49" t="s">
        <v>148</v>
      </c>
    </row>
    <row r="34" spans="1:14" s="37" customFormat="1" ht="46.5" customHeight="1" x14ac:dyDescent="0.2">
      <c r="A34" s="47">
        <v>14</v>
      </c>
      <c r="B34" s="73" t="s">
        <v>147</v>
      </c>
      <c r="C34" s="45">
        <v>97283</v>
      </c>
      <c r="D34" s="45">
        <v>97283</v>
      </c>
      <c r="E34" s="27" t="s">
        <v>9</v>
      </c>
      <c r="F34" s="44" t="s">
        <v>146</v>
      </c>
      <c r="G34" s="44">
        <v>97283</v>
      </c>
      <c r="H34" s="24" t="str">
        <f t="shared" si="1"/>
        <v>สิริเพิ่มพูน เฟอร์นิเจอร์ โดยนางสาวรัชนก กาญเพ็ชร</v>
      </c>
      <c r="I34" s="24">
        <f t="shared" si="2"/>
        <v>97283</v>
      </c>
      <c r="J34" s="23" t="s">
        <v>7</v>
      </c>
      <c r="K34" s="43" t="s">
        <v>145</v>
      </c>
      <c r="L34" s="42" t="s">
        <v>110</v>
      </c>
      <c r="M34" s="42" t="s">
        <v>138</v>
      </c>
    </row>
    <row r="35" spans="1:14" s="37" customFormat="1" ht="51" customHeight="1" x14ac:dyDescent="0.2">
      <c r="A35" s="47">
        <v>15</v>
      </c>
      <c r="B35" s="74"/>
      <c r="C35" s="45">
        <v>44900</v>
      </c>
      <c r="D35" s="45">
        <v>44900</v>
      </c>
      <c r="E35" s="27" t="s">
        <v>9</v>
      </c>
      <c r="F35" s="44" t="s">
        <v>144</v>
      </c>
      <c r="G35" s="44">
        <v>44900</v>
      </c>
      <c r="H35" s="24" t="str">
        <f t="shared" si="1"/>
        <v>บริษัท เค เอส วาย คอมพิวเตอร์ แอนด์คอมมิวนิเคชั่น จำกัด</v>
      </c>
      <c r="I35" s="24">
        <f t="shared" si="2"/>
        <v>44900</v>
      </c>
      <c r="J35" s="23" t="s">
        <v>7</v>
      </c>
      <c r="K35" s="43" t="s">
        <v>143</v>
      </c>
      <c r="L35" s="42" t="s">
        <v>110</v>
      </c>
      <c r="M35" s="42" t="s">
        <v>138</v>
      </c>
    </row>
    <row r="36" spans="1:14" s="37" customFormat="1" ht="43.5" customHeight="1" x14ac:dyDescent="0.2">
      <c r="A36" s="41">
        <v>16</v>
      </c>
      <c r="B36" s="74"/>
      <c r="C36" s="45">
        <v>49000</v>
      </c>
      <c r="D36" s="45">
        <v>49000</v>
      </c>
      <c r="E36" s="27" t="s">
        <v>9</v>
      </c>
      <c r="F36" s="44" t="s">
        <v>142</v>
      </c>
      <c r="G36" s="44">
        <v>49000</v>
      </c>
      <c r="H36" s="24" t="str">
        <f t="shared" si="1"/>
        <v>เจ อาร์ กาญจน์ โดยนางจุรีรัตน์ เอี่ยมปาน</v>
      </c>
      <c r="I36" s="24">
        <f t="shared" si="2"/>
        <v>49000</v>
      </c>
      <c r="J36" s="23" t="s">
        <v>7</v>
      </c>
      <c r="K36" s="43" t="s">
        <v>141</v>
      </c>
      <c r="L36" s="42" t="s">
        <v>110</v>
      </c>
      <c r="M36" s="42" t="s">
        <v>138</v>
      </c>
    </row>
    <row r="37" spans="1:14" s="37" customFormat="1" ht="33.75" customHeight="1" x14ac:dyDescent="0.2">
      <c r="A37" s="47">
        <v>17</v>
      </c>
      <c r="B37" s="75"/>
      <c r="C37" s="45">
        <v>68130</v>
      </c>
      <c r="D37" s="45">
        <v>68130</v>
      </c>
      <c r="E37" s="27" t="s">
        <v>9</v>
      </c>
      <c r="F37" s="44" t="s">
        <v>140</v>
      </c>
      <c r="G37" s="44">
        <v>68130</v>
      </c>
      <c r="H37" s="24" t="str">
        <f t="shared" si="1"/>
        <v>ห้างหุ้นส่วนจำกัด พูนสิน การไฟฟ้าและก่อสร้าง</v>
      </c>
      <c r="I37" s="24">
        <f t="shared" si="2"/>
        <v>68130</v>
      </c>
      <c r="J37" s="23" t="s">
        <v>7</v>
      </c>
      <c r="K37" s="43" t="s">
        <v>139</v>
      </c>
      <c r="L37" s="42" t="s">
        <v>110</v>
      </c>
      <c r="M37" s="42" t="s">
        <v>138</v>
      </c>
    </row>
    <row r="38" spans="1:14" s="37" customFormat="1" ht="42.75" customHeight="1" x14ac:dyDescent="0.2">
      <c r="A38" s="41">
        <v>18</v>
      </c>
      <c r="B38" s="46" t="s">
        <v>134</v>
      </c>
      <c r="C38" s="45">
        <v>29600</v>
      </c>
      <c r="D38" s="45">
        <v>29585.5</v>
      </c>
      <c r="E38" s="27" t="s">
        <v>9</v>
      </c>
      <c r="F38" s="44" t="s">
        <v>137</v>
      </c>
      <c r="G38" s="44">
        <v>29585.5</v>
      </c>
      <c r="H38" s="24" t="str">
        <f t="shared" si="1"/>
        <v>ห้างหุ้นส่วนจำกัด แอล.เอ็น.เค. โปรดักส์</v>
      </c>
      <c r="I38" s="24">
        <f t="shared" si="2"/>
        <v>29585.5</v>
      </c>
      <c r="J38" s="23" t="s">
        <v>7</v>
      </c>
      <c r="K38" s="43" t="s">
        <v>136</v>
      </c>
      <c r="L38" s="42" t="s">
        <v>21</v>
      </c>
      <c r="M38" s="42" t="s">
        <v>135</v>
      </c>
    </row>
    <row r="39" spans="1:14" s="37" customFormat="1" ht="37.5" customHeight="1" x14ac:dyDescent="0.2">
      <c r="A39" s="41">
        <v>19</v>
      </c>
      <c r="B39" s="40" t="s">
        <v>134</v>
      </c>
      <c r="C39" s="39">
        <v>25000</v>
      </c>
      <c r="D39" s="39">
        <v>24610</v>
      </c>
      <c r="E39" s="27" t="s">
        <v>9</v>
      </c>
      <c r="F39" s="24" t="s">
        <v>130</v>
      </c>
      <c r="G39" s="24">
        <v>24610</v>
      </c>
      <c r="H39" s="24" t="str">
        <f t="shared" si="1"/>
        <v>บริษัท ออฟฟิศเวิร์ค จำกัด</v>
      </c>
      <c r="I39" s="24">
        <f t="shared" si="2"/>
        <v>24610</v>
      </c>
      <c r="J39" s="23" t="s">
        <v>7</v>
      </c>
      <c r="K39" s="38" t="s">
        <v>133</v>
      </c>
      <c r="L39" s="32" t="s">
        <v>91</v>
      </c>
      <c r="M39" s="32" t="s">
        <v>30</v>
      </c>
    </row>
    <row r="40" spans="1:14" s="18" customFormat="1" ht="29.1" customHeight="1" x14ac:dyDescent="0.2">
      <c r="A40" s="69" t="s">
        <v>132</v>
      </c>
      <c r="B40" s="70"/>
      <c r="C40" s="71"/>
      <c r="D40" s="28"/>
      <c r="E40" s="27"/>
      <c r="F40" s="26"/>
      <c r="G40" s="25"/>
      <c r="H40" s="24"/>
      <c r="I40" s="24"/>
      <c r="J40" s="23"/>
      <c r="K40" s="22"/>
      <c r="L40" s="21"/>
      <c r="M40" s="32"/>
      <c r="N40" s="19"/>
    </row>
    <row r="41" spans="1:14" s="18" customFormat="1" ht="50.1" customHeight="1" x14ac:dyDescent="0.2">
      <c r="A41" s="29">
        <v>1</v>
      </c>
      <c r="B41" s="26" t="s">
        <v>131</v>
      </c>
      <c r="C41" s="28">
        <v>4950</v>
      </c>
      <c r="D41" s="28">
        <v>4911.3</v>
      </c>
      <c r="E41" s="27" t="s">
        <v>9</v>
      </c>
      <c r="F41" s="26" t="s">
        <v>130</v>
      </c>
      <c r="G41" s="25">
        <v>4911.3</v>
      </c>
      <c r="H41" s="24" t="s">
        <v>130</v>
      </c>
      <c r="I41" s="25">
        <v>4911.3</v>
      </c>
      <c r="J41" s="23" t="s">
        <v>7</v>
      </c>
      <c r="K41" s="22" t="s">
        <v>129</v>
      </c>
      <c r="L41" s="21" t="s">
        <v>128</v>
      </c>
      <c r="M41" s="21" t="s">
        <v>5</v>
      </c>
      <c r="N41" s="19"/>
    </row>
    <row r="42" spans="1:14" s="18" customFormat="1" ht="29.1" customHeight="1" x14ac:dyDescent="0.2">
      <c r="A42" s="72" t="s">
        <v>127</v>
      </c>
      <c r="B42" s="72"/>
      <c r="C42" s="28"/>
      <c r="D42" s="28"/>
      <c r="E42" s="36"/>
      <c r="F42" s="26"/>
      <c r="G42" s="25"/>
      <c r="H42" s="25"/>
      <c r="I42" s="25"/>
      <c r="J42" s="26"/>
      <c r="K42" s="22"/>
      <c r="L42" s="21"/>
      <c r="M42" s="35"/>
      <c r="N42" s="19"/>
    </row>
    <row r="43" spans="1:14" s="18" customFormat="1" ht="50.1" customHeight="1" x14ac:dyDescent="0.2">
      <c r="A43" s="29">
        <v>1</v>
      </c>
      <c r="B43" s="26" t="s">
        <v>117</v>
      </c>
      <c r="C43" s="28">
        <v>10800</v>
      </c>
      <c r="D43" s="28">
        <f>C43</f>
        <v>10800</v>
      </c>
      <c r="E43" s="27" t="s">
        <v>9</v>
      </c>
      <c r="F43" s="26" t="s">
        <v>116</v>
      </c>
      <c r="G43" s="25">
        <f t="shared" ref="G43:G48" si="3">C43</f>
        <v>10800</v>
      </c>
      <c r="H43" s="24" t="str">
        <f t="shared" ref="H43:H48" si="4">F43</f>
        <v>นายพุฒินนท์  โทนทอง</v>
      </c>
      <c r="I43" s="25">
        <f t="shared" ref="I43:I48" si="5">C43</f>
        <v>10800</v>
      </c>
      <c r="J43" s="23" t="s">
        <v>7</v>
      </c>
      <c r="K43" s="34" t="s">
        <v>126</v>
      </c>
      <c r="L43" s="21" t="s">
        <v>125</v>
      </c>
      <c r="M43" s="21" t="s">
        <v>124</v>
      </c>
      <c r="N43" s="19"/>
    </row>
    <row r="44" spans="1:14" s="18" customFormat="1" ht="50.1" customHeight="1" x14ac:dyDescent="0.2">
      <c r="A44" s="29">
        <v>2</v>
      </c>
      <c r="B44" s="26" t="s">
        <v>117</v>
      </c>
      <c r="C44" s="28">
        <v>10800</v>
      </c>
      <c r="D44" s="28">
        <f>C44</f>
        <v>10800</v>
      </c>
      <c r="E44" s="27" t="s">
        <v>9</v>
      </c>
      <c r="F44" s="26" t="s">
        <v>116</v>
      </c>
      <c r="G44" s="25">
        <f t="shared" si="3"/>
        <v>10800</v>
      </c>
      <c r="H44" s="24" t="str">
        <f t="shared" si="4"/>
        <v>นายพุฒินนท์  โทนทอง</v>
      </c>
      <c r="I44" s="25">
        <f t="shared" si="5"/>
        <v>10800</v>
      </c>
      <c r="J44" s="23" t="s">
        <v>7</v>
      </c>
      <c r="K44" s="34" t="s">
        <v>123</v>
      </c>
      <c r="L44" s="21" t="s">
        <v>109</v>
      </c>
      <c r="M44" s="21" t="s">
        <v>91</v>
      </c>
      <c r="N44" s="19"/>
    </row>
    <row r="45" spans="1:14" s="18" customFormat="1" ht="50.1" customHeight="1" x14ac:dyDescent="0.2">
      <c r="A45" s="29">
        <v>3</v>
      </c>
      <c r="B45" s="26" t="s">
        <v>14</v>
      </c>
      <c r="C45" s="28">
        <v>24500</v>
      </c>
      <c r="D45" s="28">
        <v>7500</v>
      </c>
      <c r="E45" s="27" t="s">
        <v>9</v>
      </c>
      <c r="F45" s="26" t="s">
        <v>120</v>
      </c>
      <c r="G45" s="25">
        <f t="shared" si="3"/>
        <v>24500</v>
      </c>
      <c r="H45" s="24" t="str">
        <f t="shared" si="4"/>
        <v>ห้างหุ้นส่วนจำกัด พีแอนด์พี (๒๙๑๕)</v>
      </c>
      <c r="I45" s="25">
        <f t="shared" si="5"/>
        <v>24500</v>
      </c>
      <c r="J45" s="23" t="s">
        <v>7</v>
      </c>
      <c r="K45" s="34" t="s">
        <v>122</v>
      </c>
      <c r="L45" s="21" t="s">
        <v>109</v>
      </c>
      <c r="M45" s="21" t="s">
        <v>104</v>
      </c>
      <c r="N45" s="19"/>
    </row>
    <row r="46" spans="1:14" s="18" customFormat="1" ht="50.1" customHeight="1" x14ac:dyDescent="0.2">
      <c r="A46" s="29">
        <v>4</v>
      </c>
      <c r="B46" s="26" t="s">
        <v>117</v>
      </c>
      <c r="C46" s="28">
        <v>4000</v>
      </c>
      <c r="D46" s="28">
        <f>C46</f>
        <v>4000</v>
      </c>
      <c r="E46" s="27" t="s">
        <v>9</v>
      </c>
      <c r="F46" s="26" t="s">
        <v>116</v>
      </c>
      <c r="G46" s="25">
        <f t="shared" si="3"/>
        <v>4000</v>
      </c>
      <c r="H46" s="24" t="str">
        <f t="shared" si="4"/>
        <v>นายพุฒินนท์  โทนทอง</v>
      </c>
      <c r="I46" s="25">
        <f t="shared" si="5"/>
        <v>4000</v>
      </c>
      <c r="J46" s="23" t="s">
        <v>7</v>
      </c>
      <c r="K46" s="34" t="s">
        <v>121</v>
      </c>
      <c r="L46" s="21" t="s">
        <v>100</v>
      </c>
      <c r="M46" s="21" t="s">
        <v>91</v>
      </c>
      <c r="N46" s="19"/>
    </row>
    <row r="47" spans="1:14" s="18" customFormat="1" ht="50.1" customHeight="1" x14ac:dyDescent="0.2">
      <c r="A47" s="29">
        <v>5</v>
      </c>
      <c r="B47" s="26" t="s">
        <v>14</v>
      </c>
      <c r="C47" s="28">
        <v>24500</v>
      </c>
      <c r="D47" s="28">
        <v>7500</v>
      </c>
      <c r="E47" s="27" t="s">
        <v>9</v>
      </c>
      <c r="F47" s="26" t="s">
        <v>120</v>
      </c>
      <c r="G47" s="25">
        <f t="shared" si="3"/>
        <v>24500</v>
      </c>
      <c r="H47" s="24" t="str">
        <f t="shared" si="4"/>
        <v>ห้างหุ้นส่วนจำกัด พีแอนด์พี (๒๙๑๕)</v>
      </c>
      <c r="I47" s="25">
        <f t="shared" si="5"/>
        <v>24500</v>
      </c>
      <c r="J47" s="23" t="s">
        <v>7</v>
      </c>
      <c r="K47" s="34" t="s">
        <v>119</v>
      </c>
      <c r="L47" s="21" t="s">
        <v>118</v>
      </c>
      <c r="M47" s="21" t="s">
        <v>86</v>
      </c>
      <c r="N47" s="19"/>
    </row>
    <row r="48" spans="1:14" s="18" customFormat="1" ht="50.1" customHeight="1" x14ac:dyDescent="0.2">
      <c r="A48" s="29">
        <v>6</v>
      </c>
      <c r="B48" s="26" t="s">
        <v>117</v>
      </c>
      <c r="C48" s="28">
        <v>8000</v>
      </c>
      <c r="D48" s="28">
        <f>C48</f>
        <v>8000</v>
      </c>
      <c r="E48" s="27" t="s">
        <v>9</v>
      </c>
      <c r="F48" s="26" t="s">
        <v>116</v>
      </c>
      <c r="G48" s="25">
        <f t="shared" si="3"/>
        <v>8000</v>
      </c>
      <c r="H48" s="24" t="str">
        <f t="shared" si="4"/>
        <v>นายพุฒินนท์  โทนทอง</v>
      </c>
      <c r="I48" s="25">
        <f t="shared" si="5"/>
        <v>8000</v>
      </c>
      <c r="J48" s="23" t="s">
        <v>7</v>
      </c>
      <c r="K48" s="34" t="s">
        <v>115</v>
      </c>
      <c r="L48" s="21" t="s">
        <v>86</v>
      </c>
      <c r="M48" s="21" t="s">
        <v>114</v>
      </c>
      <c r="N48" s="19"/>
    </row>
    <row r="49" spans="1:14" s="18" customFormat="1" ht="29.25" customHeight="1" x14ac:dyDescent="0.2">
      <c r="A49" s="68" t="s">
        <v>113</v>
      </c>
      <c r="B49" s="68"/>
      <c r="C49" s="28"/>
      <c r="D49" s="28"/>
      <c r="E49" s="27"/>
      <c r="F49" s="26"/>
      <c r="G49" s="25"/>
      <c r="H49" s="24"/>
      <c r="I49" s="24"/>
      <c r="J49" s="23"/>
      <c r="K49" s="22"/>
      <c r="L49" s="21"/>
      <c r="M49" s="32"/>
      <c r="N49" s="19"/>
    </row>
    <row r="50" spans="1:14" s="18" customFormat="1" ht="50.1" customHeight="1" x14ac:dyDescent="0.2">
      <c r="A50" s="29">
        <v>1</v>
      </c>
      <c r="B50" s="26" t="s">
        <v>103</v>
      </c>
      <c r="C50" s="28">
        <v>4900</v>
      </c>
      <c r="D50" s="28">
        <v>4900</v>
      </c>
      <c r="E50" s="27" t="s">
        <v>9</v>
      </c>
      <c r="F50" s="26" t="s">
        <v>112</v>
      </c>
      <c r="G50" s="25">
        <v>4900</v>
      </c>
      <c r="H50" s="24" t="s">
        <v>112</v>
      </c>
      <c r="I50" s="24">
        <v>4900</v>
      </c>
      <c r="J50" s="23" t="s">
        <v>7</v>
      </c>
      <c r="K50" s="34" t="s">
        <v>111</v>
      </c>
      <c r="L50" s="21" t="s">
        <v>110</v>
      </c>
      <c r="M50" s="21" t="s">
        <v>109</v>
      </c>
      <c r="N50" s="19"/>
    </row>
    <row r="51" spans="1:14" s="18" customFormat="1" ht="50.1" customHeight="1" x14ac:dyDescent="0.2">
      <c r="A51" s="29">
        <v>2</v>
      </c>
      <c r="B51" s="26" t="s">
        <v>103</v>
      </c>
      <c r="C51" s="28">
        <v>6800</v>
      </c>
      <c r="D51" s="28">
        <v>6800</v>
      </c>
      <c r="E51" s="27" t="s">
        <v>9</v>
      </c>
      <c r="F51" s="26" t="s">
        <v>108</v>
      </c>
      <c r="G51" s="25">
        <v>6800</v>
      </c>
      <c r="H51" s="24" t="s">
        <v>108</v>
      </c>
      <c r="I51" s="24">
        <v>6800</v>
      </c>
      <c r="J51" s="23" t="s">
        <v>7</v>
      </c>
      <c r="K51" s="22" t="s">
        <v>107</v>
      </c>
      <c r="L51" s="21" t="s">
        <v>104</v>
      </c>
      <c r="M51" s="21" t="s">
        <v>5</v>
      </c>
      <c r="N51" s="19"/>
    </row>
    <row r="52" spans="1:14" s="18" customFormat="1" ht="50.1" customHeight="1" x14ac:dyDescent="0.2">
      <c r="A52" s="29">
        <v>3</v>
      </c>
      <c r="B52" s="26" t="s">
        <v>103</v>
      </c>
      <c r="C52" s="28">
        <v>4900</v>
      </c>
      <c r="D52" s="28">
        <v>3400</v>
      </c>
      <c r="E52" s="27" t="s">
        <v>9</v>
      </c>
      <c r="F52" s="26" t="s">
        <v>106</v>
      </c>
      <c r="G52" s="25">
        <v>3400</v>
      </c>
      <c r="H52" s="24" t="s">
        <v>106</v>
      </c>
      <c r="I52" s="24">
        <v>3400</v>
      </c>
      <c r="J52" s="23" t="s">
        <v>7</v>
      </c>
      <c r="K52" s="22" t="s">
        <v>105</v>
      </c>
      <c r="L52" s="21" t="s">
        <v>104</v>
      </c>
      <c r="M52" s="21" t="s">
        <v>91</v>
      </c>
      <c r="N52" s="19"/>
    </row>
    <row r="53" spans="1:14" s="18" customFormat="1" ht="50.1" customHeight="1" x14ac:dyDescent="0.2">
      <c r="A53" s="29">
        <v>4</v>
      </c>
      <c r="B53" s="26" t="s">
        <v>103</v>
      </c>
      <c r="C53" s="28">
        <v>4900</v>
      </c>
      <c r="D53" s="28">
        <v>3400</v>
      </c>
      <c r="E53" s="27" t="s">
        <v>9</v>
      </c>
      <c r="F53" s="26" t="s">
        <v>102</v>
      </c>
      <c r="G53" s="25">
        <v>3400</v>
      </c>
      <c r="H53" s="24" t="s">
        <v>102</v>
      </c>
      <c r="I53" s="24">
        <v>3400</v>
      </c>
      <c r="J53" s="23" t="s">
        <v>7</v>
      </c>
      <c r="K53" s="22" t="s">
        <v>101</v>
      </c>
      <c r="L53" s="21" t="s">
        <v>100</v>
      </c>
      <c r="M53" s="21" t="s">
        <v>91</v>
      </c>
      <c r="N53" s="19"/>
    </row>
    <row r="54" spans="1:14" s="18" customFormat="1" ht="50.1" customHeight="1" x14ac:dyDescent="0.2">
      <c r="A54" s="29">
        <v>5</v>
      </c>
      <c r="B54" s="26" t="s">
        <v>99</v>
      </c>
      <c r="C54" s="28">
        <v>4500</v>
      </c>
      <c r="D54" s="28">
        <v>4500</v>
      </c>
      <c r="E54" s="27" t="s">
        <v>9</v>
      </c>
      <c r="F54" s="26" t="s">
        <v>98</v>
      </c>
      <c r="G54" s="25">
        <v>4500</v>
      </c>
      <c r="H54" s="24" t="s">
        <v>97</v>
      </c>
      <c r="I54" s="24">
        <v>4500</v>
      </c>
      <c r="J54" s="23" t="s">
        <v>7</v>
      </c>
      <c r="K54" s="22" t="s">
        <v>96</v>
      </c>
      <c r="L54" s="21" t="s">
        <v>91</v>
      </c>
      <c r="M54" s="21" t="s">
        <v>95</v>
      </c>
      <c r="N54" s="19"/>
    </row>
    <row r="55" spans="1:14" s="18" customFormat="1" ht="50.1" customHeight="1" x14ac:dyDescent="0.2">
      <c r="A55" s="29">
        <v>6</v>
      </c>
      <c r="B55" s="26" t="s">
        <v>94</v>
      </c>
      <c r="C55" s="28">
        <v>3000</v>
      </c>
      <c r="D55" s="28">
        <v>3000</v>
      </c>
      <c r="E55" s="27" t="s">
        <v>9</v>
      </c>
      <c r="F55" s="26" t="s">
        <v>93</v>
      </c>
      <c r="G55" s="25">
        <v>3000</v>
      </c>
      <c r="H55" s="24" t="s">
        <v>93</v>
      </c>
      <c r="I55" s="24">
        <v>3000</v>
      </c>
      <c r="J55" s="23" t="s">
        <v>7</v>
      </c>
      <c r="K55" s="22" t="s">
        <v>92</v>
      </c>
      <c r="L55" s="21" t="s">
        <v>91</v>
      </c>
      <c r="M55" s="21" t="s">
        <v>90</v>
      </c>
      <c r="N55" s="19"/>
    </row>
    <row r="56" spans="1:14" s="18" customFormat="1" ht="50.1" customHeight="1" x14ac:dyDescent="0.2">
      <c r="A56" s="29">
        <v>7</v>
      </c>
      <c r="B56" s="26" t="s">
        <v>89</v>
      </c>
      <c r="C56" s="28">
        <v>4900</v>
      </c>
      <c r="D56" s="28">
        <v>4900</v>
      </c>
      <c r="E56" s="27" t="s">
        <v>9</v>
      </c>
      <c r="F56" s="26" t="s">
        <v>88</v>
      </c>
      <c r="G56" s="25">
        <v>4900</v>
      </c>
      <c r="H56" s="24" t="s">
        <v>88</v>
      </c>
      <c r="I56" s="24">
        <v>4900</v>
      </c>
      <c r="J56" s="23" t="s">
        <v>7</v>
      </c>
      <c r="K56" s="22" t="s">
        <v>87</v>
      </c>
      <c r="L56" s="21" t="s">
        <v>86</v>
      </c>
      <c r="M56" s="21" t="s">
        <v>85</v>
      </c>
      <c r="N56" s="19"/>
    </row>
    <row r="57" spans="1:14" s="18" customFormat="1" ht="29.1" customHeight="1" x14ac:dyDescent="0.2">
      <c r="A57" s="69" t="s">
        <v>84</v>
      </c>
      <c r="B57" s="70"/>
      <c r="C57" s="70"/>
      <c r="D57" s="71"/>
      <c r="E57" s="27"/>
      <c r="F57" s="26"/>
      <c r="G57" s="25"/>
      <c r="H57" s="24"/>
      <c r="I57" s="24"/>
      <c r="J57" s="23"/>
      <c r="K57" s="22"/>
      <c r="L57" s="21"/>
      <c r="M57" s="32"/>
      <c r="N57" s="19"/>
    </row>
    <row r="58" spans="1:14" s="18" customFormat="1" ht="50.1" customHeight="1" x14ac:dyDescent="0.2">
      <c r="A58" s="29">
        <v>1</v>
      </c>
      <c r="B58" s="26" t="s">
        <v>83</v>
      </c>
      <c r="C58" s="28">
        <v>9200</v>
      </c>
      <c r="D58" s="28">
        <v>9200</v>
      </c>
      <c r="E58" s="27" t="s">
        <v>9</v>
      </c>
      <c r="F58" s="26" t="s">
        <v>82</v>
      </c>
      <c r="G58" s="25">
        <v>9200</v>
      </c>
      <c r="H58" s="24" t="s">
        <v>82</v>
      </c>
      <c r="I58" s="24">
        <v>9200</v>
      </c>
      <c r="J58" s="23" t="s">
        <v>7</v>
      </c>
      <c r="K58" s="22" t="s">
        <v>81</v>
      </c>
      <c r="L58" s="21" t="s">
        <v>44</v>
      </c>
      <c r="M58" s="21" t="s">
        <v>77</v>
      </c>
      <c r="N58" s="19"/>
    </row>
    <row r="59" spans="1:14" s="18" customFormat="1" ht="50.1" customHeight="1" x14ac:dyDescent="0.2">
      <c r="A59" s="29">
        <v>2</v>
      </c>
      <c r="B59" s="26" t="s">
        <v>80</v>
      </c>
      <c r="C59" s="28">
        <v>3500</v>
      </c>
      <c r="D59" s="28">
        <v>3500</v>
      </c>
      <c r="E59" s="27" t="s">
        <v>9</v>
      </c>
      <c r="F59" s="26" t="s">
        <v>79</v>
      </c>
      <c r="G59" s="25">
        <v>3500</v>
      </c>
      <c r="H59" s="24" t="s">
        <v>79</v>
      </c>
      <c r="I59" s="24">
        <v>3500</v>
      </c>
      <c r="J59" s="23" t="s">
        <v>7</v>
      </c>
      <c r="K59" s="22" t="s">
        <v>78</v>
      </c>
      <c r="L59" s="21" t="s">
        <v>77</v>
      </c>
      <c r="M59" s="21" t="s">
        <v>43</v>
      </c>
      <c r="N59" s="19"/>
    </row>
    <row r="60" spans="1:14" s="18" customFormat="1" ht="50.1" customHeight="1" x14ac:dyDescent="0.2">
      <c r="A60" s="29">
        <v>3</v>
      </c>
      <c r="B60" s="26" t="s">
        <v>76</v>
      </c>
      <c r="C60" s="28">
        <v>11600</v>
      </c>
      <c r="D60" s="28">
        <v>11600</v>
      </c>
      <c r="E60" s="27" t="s">
        <v>9</v>
      </c>
      <c r="F60" s="26" t="s">
        <v>54</v>
      </c>
      <c r="G60" s="25">
        <v>11600</v>
      </c>
      <c r="H60" s="24" t="s">
        <v>54</v>
      </c>
      <c r="I60" s="24">
        <v>11600</v>
      </c>
      <c r="J60" s="23" t="s">
        <v>7</v>
      </c>
      <c r="K60" s="22" t="s">
        <v>75</v>
      </c>
      <c r="L60" s="21" t="s">
        <v>74</v>
      </c>
      <c r="M60" s="21" t="s">
        <v>43</v>
      </c>
      <c r="N60" s="19"/>
    </row>
    <row r="61" spans="1:14" s="18" customFormat="1" ht="50.1" customHeight="1" x14ac:dyDescent="0.2">
      <c r="A61" s="29">
        <v>4</v>
      </c>
      <c r="B61" s="26" t="s">
        <v>73</v>
      </c>
      <c r="C61" s="28">
        <v>13800</v>
      </c>
      <c r="D61" s="28">
        <v>13800</v>
      </c>
      <c r="E61" s="27" t="s">
        <v>9</v>
      </c>
      <c r="F61" s="26" t="s">
        <v>54</v>
      </c>
      <c r="G61" s="25">
        <v>13800</v>
      </c>
      <c r="H61" s="24" t="s">
        <v>54</v>
      </c>
      <c r="I61" s="24">
        <v>13800</v>
      </c>
      <c r="J61" s="23" t="s">
        <v>7</v>
      </c>
      <c r="K61" s="22" t="s">
        <v>72</v>
      </c>
      <c r="L61" s="21" t="s">
        <v>43</v>
      </c>
      <c r="M61" s="21" t="s">
        <v>31</v>
      </c>
      <c r="N61" s="19"/>
    </row>
    <row r="62" spans="1:14" s="18" customFormat="1" ht="50.1" customHeight="1" x14ac:dyDescent="0.2">
      <c r="A62" s="29">
        <v>5</v>
      </c>
      <c r="B62" s="26" t="s">
        <v>71</v>
      </c>
      <c r="C62" s="28">
        <v>9100</v>
      </c>
      <c r="D62" s="28">
        <v>9100</v>
      </c>
      <c r="E62" s="27" t="s">
        <v>9</v>
      </c>
      <c r="F62" s="26" t="s">
        <v>54</v>
      </c>
      <c r="G62" s="25">
        <v>9100</v>
      </c>
      <c r="H62" s="24" t="s">
        <v>54</v>
      </c>
      <c r="I62" s="24">
        <v>9100</v>
      </c>
      <c r="J62" s="23" t="s">
        <v>7</v>
      </c>
      <c r="K62" s="22" t="s">
        <v>70</v>
      </c>
      <c r="L62" s="21" t="s">
        <v>31</v>
      </c>
      <c r="M62" s="21" t="s">
        <v>69</v>
      </c>
      <c r="N62" s="19"/>
    </row>
    <row r="63" spans="1:14" s="18" customFormat="1" ht="50.1" customHeight="1" x14ac:dyDescent="0.2">
      <c r="A63" s="29">
        <v>6</v>
      </c>
      <c r="B63" s="26" t="s">
        <v>68</v>
      </c>
      <c r="C63" s="28">
        <v>11600</v>
      </c>
      <c r="D63" s="28">
        <v>11600</v>
      </c>
      <c r="E63" s="27" t="s">
        <v>9</v>
      </c>
      <c r="F63" s="26" t="s">
        <v>54</v>
      </c>
      <c r="G63" s="25">
        <v>11600</v>
      </c>
      <c r="H63" s="24" t="s">
        <v>54</v>
      </c>
      <c r="I63" s="24">
        <v>11600</v>
      </c>
      <c r="J63" s="23" t="s">
        <v>7</v>
      </c>
      <c r="K63" s="22" t="s">
        <v>67</v>
      </c>
      <c r="L63" s="21" t="s">
        <v>66</v>
      </c>
      <c r="M63" s="21" t="s">
        <v>63</v>
      </c>
      <c r="N63" s="19"/>
    </row>
    <row r="64" spans="1:14" s="18" customFormat="1" ht="50.1" customHeight="1" x14ac:dyDescent="0.2">
      <c r="A64" s="29">
        <v>7</v>
      </c>
      <c r="B64" s="26" t="s">
        <v>65</v>
      </c>
      <c r="C64" s="28">
        <v>6600</v>
      </c>
      <c r="D64" s="28">
        <v>6600</v>
      </c>
      <c r="E64" s="27" t="s">
        <v>9</v>
      </c>
      <c r="F64" s="26" t="s">
        <v>54</v>
      </c>
      <c r="G64" s="25">
        <v>6600</v>
      </c>
      <c r="H64" s="24" t="s">
        <v>54</v>
      </c>
      <c r="I64" s="24">
        <v>6600</v>
      </c>
      <c r="J64" s="23" t="s">
        <v>7</v>
      </c>
      <c r="K64" s="22" t="s">
        <v>64</v>
      </c>
      <c r="L64" s="21" t="s">
        <v>63</v>
      </c>
      <c r="M64" s="21" t="s">
        <v>56</v>
      </c>
      <c r="N64" s="19"/>
    </row>
    <row r="65" spans="1:14" s="18" customFormat="1" ht="50.1" customHeight="1" x14ac:dyDescent="0.2">
      <c r="A65" s="29">
        <v>8</v>
      </c>
      <c r="B65" s="26" t="s">
        <v>62</v>
      </c>
      <c r="C65" s="28">
        <v>11600</v>
      </c>
      <c r="D65" s="28">
        <v>11600</v>
      </c>
      <c r="E65" s="27" t="s">
        <v>9</v>
      </c>
      <c r="F65" s="26" t="s">
        <v>61</v>
      </c>
      <c r="G65" s="25">
        <v>11600</v>
      </c>
      <c r="H65" s="24" t="s">
        <v>61</v>
      </c>
      <c r="I65" s="24">
        <v>11600</v>
      </c>
      <c r="J65" s="23" t="s">
        <v>7</v>
      </c>
      <c r="K65" s="22" t="s">
        <v>60</v>
      </c>
      <c r="L65" s="21" t="s">
        <v>59</v>
      </c>
      <c r="M65" s="21">
        <v>24927</v>
      </c>
      <c r="N65" s="19"/>
    </row>
    <row r="66" spans="1:14" s="18" customFormat="1" ht="50.1" customHeight="1" x14ac:dyDescent="0.2">
      <c r="A66" s="29">
        <v>9</v>
      </c>
      <c r="B66" s="26" t="s">
        <v>58</v>
      </c>
      <c r="C66" s="28">
        <v>5400</v>
      </c>
      <c r="D66" s="28">
        <v>5400</v>
      </c>
      <c r="E66" s="27" t="s">
        <v>9</v>
      </c>
      <c r="F66" s="26" t="s">
        <v>24</v>
      </c>
      <c r="G66" s="25">
        <v>5400</v>
      </c>
      <c r="H66" s="24" t="s">
        <v>24</v>
      </c>
      <c r="I66" s="24">
        <v>5400</v>
      </c>
      <c r="J66" s="23" t="s">
        <v>24</v>
      </c>
      <c r="K66" s="22" t="s">
        <v>57</v>
      </c>
      <c r="L66" s="21" t="s">
        <v>56</v>
      </c>
      <c r="M66" s="21">
        <v>24928</v>
      </c>
      <c r="N66" s="19"/>
    </row>
    <row r="67" spans="1:14" s="18" customFormat="1" ht="50.1" customHeight="1" x14ac:dyDescent="0.2">
      <c r="A67" s="29">
        <v>10</v>
      </c>
      <c r="B67" s="26" t="s">
        <v>55</v>
      </c>
      <c r="C67" s="28">
        <v>6000</v>
      </c>
      <c r="D67" s="28">
        <v>6000</v>
      </c>
      <c r="E67" s="27" t="s">
        <v>9</v>
      </c>
      <c r="F67" s="26" t="s">
        <v>54</v>
      </c>
      <c r="G67" s="25">
        <v>6000</v>
      </c>
      <c r="H67" s="24" t="s">
        <v>54</v>
      </c>
      <c r="I67" s="24">
        <v>6000</v>
      </c>
      <c r="J67" s="23" t="s">
        <v>54</v>
      </c>
      <c r="K67" s="22" t="s">
        <v>53</v>
      </c>
      <c r="L67" s="21" t="s">
        <v>35</v>
      </c>
      <c r="M67" s="33" t="s">
        <v>48</v>
      </c>
      <c r="N67" s="19"/>
    </row>
    <row r="68" spans="1:14" s="18" customFormat="1" ht="29.1" customHeight="1" x14ac:dyDescent="0.2">
      <c r="A68" s="69" t="s">
        <v>52</v>
      </c>
      <c r="B68" s="70"/>
      <c r="C68" s="71"/>
      <c r="D68" s="28"/>
      <c r="E68" s="27"/>
      <c r="F68" s="26"/>
      <c r="G68" s="25"/>
      <c r="H68" s="24"/>
      <c r="I68" s="24"/>
      <c r="J68" s="23"/>
      <c r="K68" s="22"/>
      <c r="L68" s="21"/>
      <c r="M68" s="32"/>
      <c r="N68" s="19"/>
    </row>
    <row r="69" spans="1:14" s="18" customFormat="1" ht="51.75" customHeight="1" x14ac:dyDescent="0.2">
      <c r="A69" s="29">
        <v>1</v>
      </c>
      <c r="B69" s="26" t="s">
        <v>51</v>
      </c>
      <c r="C69" s="28">
        <v>14400</v>
      </c>
      <c r="D69" s="28">
        <v>14400</v>
      </c>
      <c r="E69" s="27" t="s">
        <v>9</v>
      </c>
      <c r="F69" s="26" t="s">
        <v>50</v>
      </c>
      <c r="G69" s="25">
        <v>14400</v>
      </c>
      <c r="H69" s="24" t="s">
        <v>50</v>
      </c>
      <c r="I69" s="25">
        <v>14400</v>
      </c>
      <c r="J69" s="23" t="s">
        <v>7</v>
      </c>
      <c r="K69" s="22" t="s">
        <v>49</v>
      </c>
      <c r="L69" s="21" t="s">
        <v>44</v>
      </c>
      <c r="M69" s="33" t="s">
        <v>48</v>
      </c>
      <c r="N69" s="19"/>
    </row>
    <row r="70" spans="1:14" s="18" customFormat="1" ht="51.75" customHeight="1" x14ac:dyDescent="0.2">
      <c r="A70" s="29">
        <v>2</v>
      </c>
      <c r="B70" s="26" t="s">
        <v>47</v>
      </c>
      <c r="C70" s="28">
        <v>4000</v>
      </c>
      <c r="D70" s="28">
        <v>4000</v>
      </c>
      <c r="E70" s="27" t="s">
        <v>9</v>
      </c>
      <c r="F70" s="26" t="s">
        <v>46</v>
      </c>
      <c r="G70" s="25">
        <v>4000</v>
      </c>
      <c r="H70" s="24" t="s">
        <v>46</v>
      </c>
      <c r="I70" s="25">
        <v>4000</v>
      </c>
      <c r="J70" s="23" t="s">
        <v>7</v>
      </c>
      <c r="K70" s="22" t="s">
        <v>45</v>
      </c>
      <c r="L70" s="21" t="s">
        <v>44</v>
      </c>
      <c r="M70" s="33" t="s">
        <v>43</v>
      </c>
      <c r="N70" s="19"/>
    </row>
    <row r="71" spans="1:14" s="18" customFormat="1" ht="51.75" customHeight="1" x14ac:dyDescent="0.2">
      <c r="A71" s="29">
        <v>3</v>
      </c>
      <c r="B71" s="26" t="s">
        <v>42</v>
      </c>
      <c r="C71" s="28">
        <v>7200</v>
      </c>
      <c r="D71" s="28">
        <v>7200</v>
      </c>
      <c r="E71" s="27" t="s">
        <v>9</v>
      </c>
      <c r="F71" s="26" t="s">
        <v>41</v>
      </c>
      <c r="G71" s="25">
        <v>7200</v>
      </c>
      <c r="H71" s="24" t="s">
        <v>41</v>
      </c>
      <c r="I71" s="25">
        <v>7200</v>
      </c>
      <c r="J71" s="23" t="s">
        <v>7</v>
      </c>
      <c r="K71" s="22" t="s">
        <v>40</v>
      </c>
      <c r="L71" s="21" t="s">
        <v>36</v>
      </c>
      <c r="M71" s="33" t="s">
        <v>35</v>
      </c>
      <c r="N71" s="19"/>
    </row>
    <row r="72" spans="1:14" s="18" customFormat="1" ht="51.75" customHeight="1" x14ac:dyDescent="0.2">
      <c r="A72" s="29">
        <v>4</v>
      </c>
      <c r="B72" s="26" t="s">
        <v>39</v>
      </c>
      <c r="C72" s="28">
        <v>4000</v>
      </c>
      <c r="D72" s="28">
        <v>4000</v>
      </c>
      <c r="E72" s="27" t="s">
        <v>9</v>
      </c>
      <c r="F72" s="26" t="s">
        <v>38</v>
      </c>
      <c r="G72" s="25">
        <v>4000</v>
      </c>
      <c r="H72" s="24" t="s">
        <v>38</v>
      </c>
      <c r="I72" s="25">
        <v>4000</v>
      </c>
      <c r="J72" s="23" t="s">
        <v>7</v>
      </c>
      <c r="K72" s="22" t="s">
        <v>37</v>
      </c>
      <c r="L72" s="21" t="s">
        <v>36</v>
      </c>
      <c r="M72" s="33" t="s">
        <v>35</v>
      </c>
      <c r="N72" s="19"/>
    </row>
    <row r="73" spans="1:14" s="18" customFormat="1" ht="51.75" customHeight="1" x14ac:dyDescent="0.2">
      <c r="A73" s="29">
        <v>5</v>
      </c>
      <c r="B73" s="26" t="s">
        <v>34</v>
      </c>
      <c r="C73" s="28">
        <v>7200</v>
      </c>
      <c r="D73" s="28">
        <v>7200</v>
      </c>
      <c r="E73" s="27" t="s">
        <v>9</v>
      </c>
      <c r="F73" s="26" t="s">
        <v>33</v>
      </c>
      <c r="G73" s="25">
        <v>7200</v>
      </c>
      <c r="H73" s="24" t="s">
        <v>33</v>
      </c>
      <c r="I73" s="25">
        <v>7200</v>
      </c>
      <c r="J73" s="23" t="s">
        <v>7</v>
      </c>
      <c r="K73" s="22" t="s">
        <v>32</v>
      </c>
      <c r="L73" s="21" t="s">
        <v>31</v>
      </c>
      <c r="M73" s="33" t="s">
        <v>30</v>
      </c>
      <c r="N73" s="19"/>
    </row>
    <row r="74" spans="1:14" s="18" customFormat="1" ht="29.1" customHeight="1" x14ac:dyDescent="0.2">
      <c r="A74" s="69" t="s">
        <v>29</v>
      </c>
      <c r="B74" s="70"/>
      <c r="C74" s="71"/>
      <c r="D74" s="28"/>
      <c r="E74" s="27"/>
      <c r="F74" s="26"/>
      <c r="G74" s="25"/>
      <c r="H74" s="24"/>
      <c r="I74" s="24"/>
      <c r="J74" s="23"/>
      <c r="K74" s="22"/>
      <c r="L74" s="21"/>
      <c r="M74" s="32"/>
      <c r="N74" s="19"/>
    </row>
    <row r="75" spans="1:14" s="18" customFormat="1" ht="51.75" customHeight="1" x14ac:dyDescent="0.2">
      <c r="A75" s="29">
        <v>1</v>
      </c>
      <c r="B75" s="26" t="s">
        <v>28</v>
      </c>
      <c r="C75" s="28">
        <v>9000</v>
      </c>
      <c r="D75" s="28">
        <v>9000</v>
      </c>
      <c r="E75" s="27" t="s">
        <v>9</v>
      </c>
      <c r="F75" s="26" t="s">
        <v>24</v>
      </c>
      <c r="G75" s="25">
        <v>9000</v>
      </c>
      <c r="H75" s="24" t="s">
        <v>24</v>
      </c>
      <c r="I75" s="25">
        <v>9000</v>
      </c>
      <c r="J75" s="23" t="s">
        <v>7</v>
      </c>
      <c r="K75" s="22" t="s">
        <v>27</v>
      </c>
      <c r="L75" s="21" t="s">
        <v>22</v>
      </c>
      <c r="M75" s="21" t="s">
        <v>26</v>
      </c>
      <c r="N75" s="19"/>
    </row>
    <row r="76" spans="1:14" s="18" customFormat="1" ht="51.75" customHeight="1" x14ac:dyDescent="0.2">
      <c r="A76" s="29">
        <v>2</v>
      </c>
      <c r="B76" s="26" t="s">
        <v>25</v>
      </c>
      <c r="C76" s="28">
        <v>7500</v>
      </c>
      <c r="D76" s="28">
        <v>7500</v>
      </c>
      <c r="E76" s="27" t="s">
        <v>9</v>
      </c>
      <c r="F76" s="26" t="s">
        <v>24</v>
      </c>
      <c r="G76" s="28">
        <v>7500</v>
      </c>
      <c r="H76" s="24" t="s">
        <v>24</v>
      </c>
      <c r="I76" s="28">
        <v>7500</v>
      </c>
      <c r="J76" s="23" t="s">
        <v>7</v>
      </c>
      <c r="K76" s="22" t="s">
        <v>23</v>
      </c>
      <c r="L76" s="21" t="s">
        <v>22</v>
      </c>
      <c r="M76" s="21" t="s">
        <v>21</v>
      </c>
      <c r="N76" s="19"/>
    </row>
    <row r="77" spans="1:14" s="18" customFormat="1" ht="51.75" customHeight="1" x14ac:dyDescent="0.2">
      <c r="A77" s="29">
        <v>3</v>
      </c>
      <c r="B77" s="26" t="s">
        <v>20</v>
      </c>
      <c r="C77" s="28">
        <v>3500</v>
      </c>
      <c r="D77" s="28">
        <v>3500</v>
      </c>
      <c r="E77" s="27" t="s">
        <v>9</v>
      </c>
      <c r="F77" s="26" t="s">
        <v>19</v>
      </c>
      <c r="G77" s="28">
        <v>3500</v>
      </c>
      <c r="H77" s="26" t="s">
        <v>19</v>
      </c>
      <c r="I77" s="28">
        <v>3500</v>
      </c>
      <c r="J77" s="23" t="s">
        <v>7</v>
      </c>
      <c r="K77" s="22" t="s">
        <v>18</v>
      </c>
      <c r="L77" s="21" t="s">
        <v>17</v>
      </c>
      <c r="M77" s="21" t="s">
        <v>16</v>
      </c>
      <c r="N77" s="19"/>
    </row>
    <row r="78" spans="1:14" s="18" customFormat="1" ht="36" customHeight="1" x14ac:dyDescent="0.2">
      <c r="A78" s="68" t="s">
        <v>15</v>
      </c>
      <c r="B78" s="68"/>
      <c r="C78" s="28"/>
      <c r="D78" s="28"/>
      <c r="E78" s="27"/>
      <c r="F78" s="26"/>
      <c r="G78" s="25"/>
      <c r="H78" s="24"/>
      <c r="I78" s="25"/>
      <c r="J78" s="23"/>
      <c r="K78" s="22"/>
      <c r="L78" s="21"/>
      <c r="M78" s="31"/>
      <c r="N78" s="19"/>
    </row>
    <row r="79" spans="1:14" s="18" customFormat="1" ht="51" customHeight="1" x14ac:dyDescent="0.2">
      <c r="A79" s="29">
        <v>1</v>
      </c>
      <c r="B79" s="26" t="s">
        <v>14</v>
      </c>
      <c r="C79" s="28">
        <v>7000</v>
      </c>
      <c r="D79" s="28">
        <v>7000</v>
      </c>
      <c r="E79" s="27" t="s">
        <v>9</v>
      </c>
      <c r="F79" s="26" t="s">
        <v>13</v>
      </c>
      <c r="G79" s="28">
        <v>7000</v>
      </c>
      <c r="H79" s="24" t="s">
        <v>13</v>
      </c>
      <c r="I79" s="28">
        <v>7000</v>
      </c>
      <c r="J79" s="23" t="s">
        <v>7</v>
      </c>
      <c r="K79" s="22" t="s">
        <v>12</v>
      </c>
      <c r="L79" s="30" t="s">
        <v>5</v>
      </c>
      <c r="M79" s="30" t="s">
        <v>5</v>
      </c>
      <c r="N79" s="19"/>
    </row>
    <row r="80" spans="1:14" s="18" customFormat="1" ht="36" customHeight="1" x14ac:dyDescent="0.2">
      <c r="A80" s="68" t="s">
        <v>11</v>
      </c>
      <c r="B80" s="68"/>
      <c r="C80" s="28"/>
      <c r="D80" s="28"/>
      <c r="E80" s="27"/>
      <c r="F80" s="26"/>
      <c r="G80" s="25"/>
      <c r="H80" s="24"/>
      <c r="I80" s="25"/>
      <c r="J80" s="23"/>
      <c r="K80" s="22"/>
      <c r="L80" s="21"/>
      <c r="M80" s="31"/>
      <c r="N80" s="19"/>
    </row>
    <row r="81" spans="1:14" s="18" customFormat="1" ht="57" customHeight="1" x14ac:dyDescent="0.2">
      <c r="A81" s="29">
        <v>1</v>
      </c>
      <c r="B81" s="26" t="s">
        <v>10</v>
      </c>
      <c r="C81" s="28">
        <v>12320</v>
      </c>
      <c r="D81" s="28">
        <v>12320</v>
      </c>
      <c r="E81" s="27" t="s">
        <v>9</v>
      </c>
      <c r="F81" s="26" t="s">
        <v>8</v>
      </c>
      <c r="G81" s="28">
        <v>12320</v>
      </c>
      <c r="H81" s="26" t="s">
        <v>8</v>
      </c>
      <c r="I81" s="28">
        <v>12320</v>
      </c>
      <c r="J81" s="23" t="s">
        <v>7</v>
      </c>
      <c r="K81" s="22" t="s">
        <v>6</v>
      </c>
      <c r="L81" s="30" t="s">
        <v>5</v>
      </c>
      <c r="M81" s="30" t="s">
        <v>4</v>
      </c>
      <c r="N81" s="19"/>
    </row>
    <row r="82" spans="1:14" s="18" customFormat="1" ht="36" customHeight="1" x14ac:dyDescent="0.2">
      <c r="A82" s="29"/>
      <c r="B82" s="26"/>
      <c r="C82" s="28"/>
      <c r="D82" s="28"/>
      <c r="E82" s="27"/>
      <c r="F82" s="26"/>
      <c r="G82" s="25"/>
      <c r="H82" s="24"/>
      <c r="I82" s="24"/>
      <c r="J82" s="23"/>
      <c r="K82" s="22"/>
      <c r="L82" s="21"/>
      <c r="M82" s="20"/>
      <c r="N82" s="19"/>
    </row>
    <row r="83" spans="1:14" s="7" customFormat="1" ht="18.95" customHeight="1" x14ac:dyDescent="0.2">
      <c r="A83" s="16"/>
      <c r="B83" s="10" t="s">
        <v>3</v>
      </c>
      <c r="C83" s="17">
        <f>SUM(C5:C39)-C84-C85</f>
        <v>1538863</v>
      </c>
      <c r="D83" s="17"/>
      <c r="E83" s="14"/>
      <c r="F83" s="10"/>
      <c r="G83" s="12"/>
      <c r="H83" s="10"/>
      <c r="I83" s="17">
        <f>SUM(I5:I39)-I84-I85-I7-I9-I10-I12</f>
        <v>1534388.6400000006</v>
      </c>
      <c r="J83" s="10"/>
      <c r="K83" s="9"/>
      <c r="L83" s="8"/>
    </row>
    <row r="84" spans="1:14" s="7" customFormat="1" ht="18.95" customHeight="1" x14ac:dyDescent="0.2">
      <c r="A84" s="16"/>
      <c r="B84" s="10" t="s">
        <v>2</v>
      </c>
      <c r="C84" s="15">
        <f>C5</f>
        <v>330000</v>
      </c>
      <c r="D84" s="15"/>
      <c r="E84" s="14"/>
      <c r="F84" s="13"/>
      <c r="G84" s="12"/>
      <c r="H84" s="10"/>
      <c r="I84" s="15">
        <f>I5</f>
        <v>330000</v>
      </c>
      <c r="J84" s="10"/>
      <c r="K84" s="9"/>
      <c r="L84" s="8"/>
    </row>
    <row r="85" spans="1:14" s="7" customFormat="1" ht="18.95" customHeight="1" x14ac:dyDescent="0.2">
      <c r="A85" s="16"/>
      <c r="B85" s="10" t="s">
        <v>1</v>
      </c>
      <c r="C85" s="15">
        <f>C6+C15+C16+C19</f>
        <v>39011000</v>
      </c>
      <c r="D85" s="15"/>
      <c r="E85" s="14"/>
      <c r="F85" s="13"/>
      <c r="G85" s="12"/>
      <c r="H85" s="10"/>
      <c r="I85" s="15">
        <f>I6+I15+I16+I19</f>
        <v>32564400</v>
      </c>
      <c r="J85" s="10"/>
      <c r="K85" s="9"/>
      <c r="L85" s="8"/>
    </row>
    <row r="86" spans="1:14" s="7" customFormat="1" ht="18.95" customHeight="1" x14ac:dyDescent="0.2">
      <c r="A86" s="16"/>
      <c r="B86" s="10" t="s">
        <v>0</v>
      </c>
      <c r="C86" s="11"/>
      <c r="D86" s="15"/>
      <c r="E86" s="14"/>
      <c r="F86" s="13"/>
      <c r="G86" s="12"/>
      <c r="H86" s="10"/>
      <c r="I86" s="11"/>
      <c r="J86" s="10"/>
      <c r="K86" s="9"/>
      <c r="L86" s="8"/>
    </row>
  </sheetData>
  <mergeCells count="9">
    <mergeCell ref="A80:B80"/>
    <mergeCell ref="A68:C68"/>
    <mergeCell ref="A74:C74"/>
    <mergeCell ref="A40:C40"/>
    <mergeCell ref="A78:B78"/>
    <mergeCell ref="A42:B42"/>
    <mergeCell ref="A49:B49"/>
    <mergeCell ref="A57:D57"/>
    <mergeCell ref="B34:B37"/>
  </mergeCells>
  <printOptions horizontalCentered="1"/>
  <pageMargins left="0.2" right="0.2" top="0.2" bottom="0.2" header="0" footer="0"/>
  <pageSetup paperSize="9" scale="80" orientation="landscape" r:id="rId1"/>
  <headerFooter scaleWithDoc="0"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ซื้อจ้าง มี.ค. 68</vt:lpstr>
      <vt:lpstr>'ซื้อจ้าง มี.ค. 68'!Print_Area</vt:lpstr>
      <vt:lpstr>'ซื้อจ้าง มี.ค.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086</dc:creator>
  <cp:lastModifiedBy>rlpd 086</cp:lastModifiedBy>
  <dcterms:created xsi:type="dcterms:W3CDTF">2026-04-21T08:13:30Z</dcterms:created>
  <dcterms:modified xsi:type="dcterms:W3CDTF">2026-04-21T09:10:45Z</dcterms:modified>
</cp:coreProperties>
</file>