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56AFC755-74C1-4C80-857B-EE3FA5351D4C}" xr6:coauthVersionLast="47" xr6:coauthVersionMax="47" xr10:uidLastSave="{00000000-0000-0000-0000-000000000000}"/>
  <bookViews>
    <workbookView xWindow="-120" yWindow="-120" windowWidth="20730" windowHeight="11040" xr2:uid="{38B62000-AD77-4A6F-BB3D-C9D9B54AC28E}"/>
  </bookViews>
  <sheets>
    <sheet name="ซื้อจ้าง เม.ย. 68" sheetId="1" r:id="rId1"/>
  </sheets>
  <definedNames>
    <definedName name="_xlnm.Print_Area" localSheetId="0">'ซื้อจ้าง เม.ย. 68'!$A$1:$M$114</definedName>
    <definedName name="_xlnm.Print_Titles" localSheetId="0">'ซื้อจ้าง เม.ย. 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12" i="1"/>
  <c r="I12" i="1"/>
  <c r="H13" i="1"/>
  <c r="I13" i="1"/>
  <c r="H14" i="1"/>
  <c r="I14" i="1"/>
  <c r="H15" i="1"/>
  <c r="I15" i="1"/>
  <c r="H16" i="1"/>
  <c r="I16" i="1"/>
  <c r="I85" i="1" s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7" i="1"/>
  <c r="I47" i="1"/>
  <c r="H48" i="1"/>
  <c r="I48" i="1"/>
  <c r="H49" i="1"/>
  <c r="I49" i="1"/>
  <c r="H50" i="1"/>
  <c r="I50" i="1"/>
  <c r="H51" i="1"/>
  <c r="I51" i="1"/>
  <c r="H52" i="1"/>
  <c r="I52" i="1"/>
  <c r="H54" i="1"/>
  <c r="I54" i="1"/>
  <c r="H55" i="1"/>
  <c r="I55" i="1"/>
  <c r="H57" i="1"/>
  <c r="I57" i="1"/>
  <c r="H59" i="1"/>
  <c r="I59" i="1"/>
  <c r="H60" i="1"/>
  <c r="I60" i="1"/>
  <c r="H61" i="1"/>
  <c r="I61" i="1"/>
  <c r="G63" i="1"/>
  <c r="H63" i="1"/>
  <c r="I63" i="1"/>
  <c r="G64" i="1"/>
  <c r="H64" i="1"/>
  <c r="I64" i="1"/>
  <c r="G65" i="1"/>
  <c r="H65" i="1"/>
  <c r="I65" i="1"/>
  <c r="D66" i="1"/>
  <c r="G66" i="1"/>
  <c r="H66" i="1"/>
  <c r="I66" i="1"/>
  <c r="G67" i="1"/>
  <c r="H67" i="1"/>
  <c r="I67" i="1"/>
  <c r="D68" i="1"/>
  <c r="G68" i="1"/>
  <c r="H68" i="1"/>
  <c r="I68" i="1"/>
  <c r="D70" i="1"/>
  <c r="G70" i="1"/>
  <c r="H70" i="1"/>
  <c r="I70" i="1"/>
  <c r="G71" i="1"/>
  <c r="H71" i="1"/>
  <c r="I71" i="1"/>
  <c r="D72" i="1"/>
  <c r="G72" i="1"/>
  <c r="H72" i="1"/>
  <c r="I72" i="1"/>
  <c r="G73" i="1"/>
  <c r="H73" i="1"/>
  <c r="I73" i="1"/>
  <c r="H74" i="1"/>
  <c r="I74" i="1"/>
  <c r="H75" i="1"/>
  <c r="I75" i="1"/>
  <c r="H76" i="1"/>
  <c r="I76" i="1"/>
  <c r="H78" i="1"/>
  <c r="I78" i="1"/>
  <c r="C84" i="1"/>
  <c r="I84" i="1"/>
  <c r="C85" i="1"/>
  <c r="C83" i="1" l="1"/>
  <c r="I83" i="1"/>
</calcChain>
</file>

<file path=xl/sharedStrings.xml><?xml version="1.0" encoding="utf-8"?>
<sst xmlns="http://schemas.openxmlformats.org/spreadsheetml/2006/main" count="457" uniqueCount="235">
  <si>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</si>
  <si>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</si>
  <si>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</si>
  <si>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</si>
  <si>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กองสิทธิมนุษยชนระหว่างประเทศ</t>
  </si>
  <si>
    <t>2 พ.ค. 68</t>
  </si>
  <si>
    <t xml:space="preserve"> 25 เม.ย. 68</t>
  </si>
  <si>
    <t>สปท.13/68</t>
  </si>
  <si>
    <t>เป็นผู้เสนอราคาที่เป็นไปตามที่ข้อกำหนดทุกประการ</t>
  </si>
  <si>
    <t>นายพงษ์ศักดิ์ นนทวิริยะพงษ์</t>
  </si>
  <si>
    <t>เฉพาะเจาะจง</t>
  </si>
  <si>
    <t>จัดจ้างเหมารถยนต์ (ตู้) ระหว่างวันที่ 1-2 พ.ค. 68 จ.พระนครศรีอยุธยาและพื้นที่ใกล้เคียง</t>
  </si>
  <si>
    <t>สำนักงานป้องกันและปราบปรามการทรมานและการกระทำให้บุคคลสูญหาย</t>
  </si>
  <si>
    <t>21 เม.ย. 68</t>
  </si>
  <si>
    <t>18 เม.ย. 68</t>
  </si>
  <si>
    <t>กสส.2/2568</t>
  </si>
  <si>
    <t>ห้างหุ้นส่วนจำกัด แอล.เอ็น.เค โปรดักส์</t>
  </si>
  <si>
    <t>จัดซื้อวัสดุ เครื่องเขียนและอุปกรณ์ค่ายเยาวชนส่งเสริมสิทธิฯใต้ ครั้งที่1</t>
  </si>
  <si>
    <t>กสส.19/2568</t>
  </si>
  <si>
    <t>นายฮากีมัน ดอแม</t>
  </si>
  <si>
    <t>จัดจ้างตกแต่งสถานที่ฝึกอบรม ค่ายเยาวชนส่งเสริมสิทธิฯใต้ ครั้งที่1</t>
  </si>
  <si>
    <t>24 เม.ย. 68</t>
  </si>
  <si>
    <t>22 เม.ย. 68</t>
  </si>
  <si>
    <t>กสส.18/68</t>
  </si>
  <si>
    <t>ร้านเอ็ม.เอ.เจ.สปอร์ต แอนด์ แอ็ดเวอร์ไทซิ่ง</t>
  </si>
  <si>
    <t>จัดจ้างใบประกาศนียบัตร ค่ายเยาวชนส่งเสริมสิทธิฯใต้ ครั้งที่1</t>
  </si>
  <si>
    <t>25 เม.ย. 68</t>
  </si>
  <si>
    <t>กสส.17/68</t>
  </si>
  <si>
    <t>นางสาวรัตนาพร หลวงชม</t>
  </si>
  <si>
    <t>จัดจ้างใบประกาศนียบัตร จังหวัดร้อยเอ็ด</t>
  </si>
  <si>
    <t>9 เม.ย. 68</t>
  </si>
  <si>
    <t>กสส.16/68</t>
  </si>
  <si>
    <t>นายยุทธการ สีลาอ้อ</t>
  </si>
  <si>
    <t>จัดจ้างเหมารถยนต์ (รถตู้) พร้อมพนักงานขับรถ จังหวัดร้อยเอ็ด</t>
  </si>
  <si>
    <t>4 เม.ย. 68</t>
  </si>
  <si>
    <t>กสส.15/68</t>
  </si>
  <si>
    <t>บริษัท วินเซ็นท์ มาร์เก็ตติ้ง จำกัด</t>
  </si>
  <si>
    <t>จ้างผลิตกระเป๋าหรือสิ่งที่ใช้บรรจุเอกสารสำหรับค่ายเยาวชน</t>
  </si>
  <si>
    <t>18 มี.ค.68</t>
  </si>
  <si>
    <t>กสส.14/68</t>
  </si>
  <si>
    <t>นางสาววิภาดา วานนท์</t>
  </si>
  <si>
    <t>จัดจ้างใบประกาศนียบัตร จังหวัดอุดรธานี</t>
  </si>
  <si>
    <t>กองส่งเสริมสิทธิและเสรีภาพ</t>
  </si>
  <si>
    <t>30 เม.ย. 68</t>
  </si>
  <si>
    <t>กพส.43/2568</t>
  </si>
  <si>
    <t>นายอภิชัย ธรรมรักษา</t>
  </si>
  <si>
    <t>จัดจ้างเช่ารถยนต์ (ตู้)</t>
  </si>
  <si>
    <t>กพส.42/68</t>
  </si>
  <si>
    <t>นายพุฒินนท์  โทนทอง</t>
  </si>
  <si>
    <t>23 เม.ย. 68</t>
  </si>
  <si>
    <t>กพส.41/68</t>
  </si>
  <si>
    <t>นายชัชวาล พรหมวัง</t>
  </si>
  <si>
    <t>กพส.40/68</t>
  </si>
  <si>
    <t>กพส.39/68</t>
  </si>
  <si>
    <t>นายชัชวาลย์ ธรรมรส</t>
  </si>
  <si>
    <t>10 เม.ย. 68</t>
  </si>
  <si>
    <t>กพส.38/68</t>
  </si>
  <si>
    <t>กองพิทักษ์สิทธิและเสรีภาพ</t>
  </si>
  <si>
    <t>29 เม.ย. 68</t>
  </si>
  <si>
    <t>สชง.4/68</t>
  </si>
  <si>
    <t>จัดจ้างเหมารถตู้ลงพื้นที่ จ.เชียงใหม่</t>
  </si>
  <si>
    <t>สชง.3/68</t>
  </si>
  <si>
    <t>นายยุทธการ สมบัติกำไร</t>
  </si>
  <si>
    <t>จัดจ้างเหมารถตู้ลงพื้นที่ จ.อุบลราชธานี</t>
  </si>
  <si>
    <t>11 เม.ย. 68</t>
  </si>
  <si>
    <t>สชง.2/68</t>
  </si>
  <si>
    <t>นายมะรอซี บาซอ</t>
  </si>
  <si>
    <t>จัดจ้างเหมารถตู้ลงพื้นที่ จ.สงขลา</t>
  </si>
  <si>
    <t>สำนักงานช่วยเหลือทางการเงินแก้ผู้เสียหายและจำเลยในคดีอาญา</t>
  </si>
  <si>
    <t>26 เม.ย.68</t>
  </si>
  <si>
    <t>11 เม.ย.68</t>
  </si>
  <si>
    <t>กตน.5/68</t>
  </si>
  <si>
    <t>เกณฑ์ราคา</t>
  </si>
  <si>
    <t>บริษัท ออฟฟิศเวิร์ค จำกัด</t>
  </si>
  <si>
    <t xml:space="preserve">จัดซื้อวัสดุคอมพิวเตอร์ </t>
  </si>
  <si>
    <t xml:space="preserve">กลุ่มตรวจสอบภายใน </t>
  </si>
  <si>
    <t>22 เม.ย.68</t>
  </si>
  <si>
    <t>17 เม.ย.68</t>
  </si>
  <si>
    <t>สคพ. 29/68</t>
  </si>
  <si>
    <t>มาดูทัวร์ ไทยแลนด์ แอนด์ เซอร์วิส โดย นายมูฮำมัด หะยียูโซะ</t>
  </si>
  <si>
    <t>เช่ารถยนต์ (รถตู้) พร้อมพนักงานขับรถ (ไม่รวมค่าน้ำมันเชื้อเพลิง)</t>
  </si>
  <si>
    <t>4 เม.ย.68</t>
  </si>
  <si>
    <t>2 เม.ย.68</t>
  </si>
  <si>
    <t>สคพ. 28/68</t>
  </si>
  <si>
    <t>ห้างหุ้นส่วนจำกัด แนน 789 คาร์เร้นท์</t>
  </si>
  <si>
    <t>เช่ารถยนต์ (ไม่รวมพนักงานขับรถและค่าน้ำมันเชื้อเพลิง)</t>
  </si>
  <si>
    <t>สำนักงานคุ้มครองพยาน</t>
  </si>
  <si>
    <t>กสร.2/68</t>
  </si>
  <si>
    <t>จัดซื้อวัสดุสำนักงาน จำนวน 1 รายการ</t>
  </si>
  <si>
    <t>5 พ.ค.68</t>
  </si>
  <si>
    <t>30 เม.ย.68</t>
  </si>
  <si>
    <t>กสร.33/68</t>
  </si>
  <si>
    <t>นายวิชญพล อ่างทอง</t>
  </si>
  <si>
    <t>จัดจ้างเหมารถยนนต์ (รถตู้) พร้อมพนักงานขับรถ จังหวัดชุมพร ในระหว่างวันที่  3-5พ.ค. 2568</t>
  </si>
  <si>
    <t>2 พ.ค.68</t>
  </si>
  <si>
    <t>29 เม.ย.68</t>
  </si>
  <si>
    <t>กสร.32/68</t>
  </si>
  <si>
    <t>นายไพรัช เข็มเพชร</t>
  </si>
  <si>
    <t>จัดจ้างเหมารถยนนต์ (รถตู้) พร้อมพนักงานขับรถ จังหวัดตรัง ในระหว่างวันที่  30 เม.ย. - 2 พ.ค. 2568</t>
  </si>
  <si>
    <t>23 เม.ย.68</t>
  </si>
  <si>
    <t>กสร.31/68</t>
  </si>
  <si>
    <t>นายมูฮำมัด หะยียูโซะ</t>
  </si>
  <si>
    <t>จัดจ้างเหมารถยนต์ (รถตู้) พร้อมพนักงานขับรถ จังหวัดสงขลา ในระหว่างวันที่  25 - 29 เม.ย. 2568</t>
  </si>
  <si>
    <t>8 เม.ย.68</t>
  </si>
  <si>
    <t>กสร.30/68</t>
  </si>
  <si>
    <t>นายจารุวัฒน์ ใจจะดี</t>
  </si>
  <si>
    <t>จัดจ้างเหมารถยนต์ (รถตู้) พร้อมพนักงานขับรถ จังหวัดสุพรรณบุรี ในระหว่างวันที่  6 - 8 เม.ย. 2568</t>
  </si>
  <si>
    <t>5 เม.ย.68</t>
  </si>
  <si>
    <t>กสร.29/68</t>
  </si>
  <si>
    <t>จัดจ้างเหมารถยนต์ (รถตู้) พร้อมพนักงานขับรถ จังหวัดนครปฐม ในระหว่างวันที่  3 - 5 เม.ย. 2568</t>
  </si>
  <si>
    <t>กองส่งเสริมการระงับข้อพิพาท</t>
  </si>
  <si>
    <t>30/68</t>
  </si>
  <si>
    <t>บริษัท สินทวีการพิมพ์ จำกัด</t>
  </si>
  <si>
    <t xml:space="preserve">จัดซื้อวัสดุอุปกรณ์สำหรับการจัดอบรมหลักสูตร บสต, บสก, บสส. </t>
  </si>
  <si>
    <t>21 พ.ค. 68</t>
  </si>
  <si>
    <t>29/68</t>
  </si>
  <si>
    <t>บริษัท เอส.ที.เจ พลัส เทคโนโลยี จำกัด</t>
  </si>
  <si>
    <t>จัดซื้อวัสดุสำนักงาน(หมึกพิมพ์บัตร)</t>
  </si>
  <si>
    <t>1 พ.ค. 68</t>
  </si>
  <si>
    <t>1 เม.ย. 68</t>
  </si>
  <si>
    <t>28/68</t>
  </si>
  <si>
    <t>บริษัท อักษรกาญจน์ จำกัด</t>
  </si>
  <si>
    <t>27/68</t>
  </si>
  <si>
    <t>สิริเพิ่มพูน เฟอร์นิเจอร์ โดยนางสาวรัชนก กาญเพ็ชร</t>
  </si>
  <si>
    <t>จัดซื้อวัสดุสำนักงานและวัสดุงานบ้านงานครัว พร้อมจัดส่ง เพื่อสนับสนุนศูนย์ปฏิบัติการคุ้มครองสิทธิคดีค้ามนุษย์ ณ จังหวัดกาญจนบุรี</t>
  </si>
  <si>
    <t>26/68</t>
  </si>
  <si>
    <t>บริษัท โมเดิร์น เอ็ดดูเคชั่น มอลล์ จำกัด</t>
  </si>
  <si>
    <t>จัดซื้อวัสดุสำนักงานและวัสดุงานบ้านงานครัว พร้อมจัดส่ง เพื่อสนับสนุนศูนย์ปฏิบัติการคุ้มครองสิทธิคดีค้ามนุษย์ ณ จังหวัดลำพูน</t>
  </si>
  <si>
    <t>30 ก.ย. 68</t>
  </si>
  <si>
    <t>25/68</t>
  </si>
  <si>
    <t>บริษัท เบทเทอร์ ชอยส์ จำกัด</t>
  </si>
  <si>
    <t>จัดซื้อน้ำดื่มบริการประชาชน ประจำปีงบประมาณ พ.ศ. 2568  (รอบเดือน 1 เมษายน 2568 - 30 กันยายน 2568)</t>
  </si>
  <si>
    <t>24/68</t>
  </si>
  <si>
    <t>บริษัท เอ็ม วอเตอร์ จำกัด</t>
  </si>
  <si>
    <t>15 พ.ค. 68</t>
  </si>
  <si>
    <t>116/68</t>
  </si>
  <si>
    <t>นางสกุลทิพย์  ไชยยงค์บุตร</t>
  </si>
  <si>
    <t>จัดจ้างทำตรายาง จำนวน 42 รายการ 55 อัน</t>
  </si>
  <si>
    <t>115/68</t>
  </si>
  <si>
    <t>จัดจ้างผลิตกระเป๋าสำหรับผู้เข้ารับการฝึกอบรม บสต, บสก, และ บสส.</t>
  </si>
  <si>
    <t>19 พ.ค. 68</t>
  </si>
  <si>
    <t>114/68</t>
  </si>
  <si>
    <t>บริษัท คณายนต์ เบสท์ แทรเวิล เซอร์วิส จำกัด</t>
  </si>
  <si>
    <t>จัดจ้างเหมารถโดยสารไม่ประจำทาง (รถบัส-รถตู้) พร้อมพนักงานขับรถ ณ จังหวัดพระนครศรีอยุธยาและพื้นที่ใกล้เคียง ปฐมนิเทศ บสต. 30 เม.ย. - 2 พ.ค. 68 และ บสก 7-9 พ.ค. 68 และ บสส.16-17 พ.ค. 68</t>
  </si>
  <si>
    <t>113/68</t>
  </si>
  <si>
    <t>บริษัท เดอะ คอมมา จำกัด</t>
  </si>
  <si>
    <t>จัดจ้างผลิตชุดนิทรรศการประชาสัมพันธ์กฎหมายเพื่อรับรองสิทธิในการก่อตั้งครองครัวของบุคคลทุกคนอย่างเท่าเทียม</t>
  </si>
  <si>
    <t>112/68</t>
  </si>
  <si>
    <t>จัดจ้างผลิตหลักสูตรนักบริหารด้านสิทธิมนุษยชน</t>
  </si>
  <si>
    <t>111/68</t>
  </si>
  <si>
    <t>ห้างหุ้นส่วนจำกัด พีแอนด์พี (2915)</t>
  </si>
  <si>
    <t>จัดจ้างผลิตเอกสารประกอบการจัดประชุมเชิงปฏิบัติการเพื่อขับเคลื่อนการให้ความช่วยเหลือบุคคลที่มีปัญหาสถานะทางทะเบียนและบุคคลไร้สัญชาติ พื้นที่จังหวัดสุพรรณบุรี จังหวัดพระนครศรีอยุธยา</t>
  </si>
  <si>
    <t>22 พ.ค. 68</t>
  </si>
  <si>
    <t>110/68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</si>
  <si>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</si>
  <si>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ฮษ 2024 กทม.</t>
  </si>
  <si>
    <t>30 มิ.ย. 68</t>
  </si>
  <si>
    <t>109/68</t>
  </si>
  <si>
    <t>จัดจ้างเหมาถ่ายเอกสาร ประจำปีงบประมาณ พ.ศ. 2568 (รอบเดือน  เมษายน - มิถุนายน 2568)/สชง.</t>
  </si>
  <si>
    <t>10 พ.ค. 68</t>
  </si>
  <si>
    <t>108/68</t>
  </si>
  <si>
    <t>บริษัท เอ็กเปอร์ท โซลูชั่น แอนด์ เซอน์วิส จำกัด</t>
  </si>
  <si>
    <t>จัดจ้างซ่อมครุภัณฑ์เครื่องพิมพ์ OKI B363 หมายเลขครุภัณฑ์ 7440-010-0003-ค036/62 /ศพท.</t>
  </si>
  <si>
    <t>26 เม.ย. 68</t>
  </si>
  <si>
    <t>107/68</t>
  </si>
  <si>
    <t>นายมะราวี  อาแว</t>
  </si>
  <si>
    <t>จัดจ้างเหมารถยนต์ (รถตู้) พร้อมพนักงานขับรถ ณ จังหวัดสงขลาและพื้นที่ใกล้เคียง ระหว่างวันที่ 8-11 เม.ย. 68 และ ณ จังหวัดนราธิวาสและพื้นที่ใกล้เคียง ระหว่างวันที่ 20-23 เม.ย. 68 และ ณ จังหวัดปัตตานีและพื้นที่ใกล้เคียง ระหว่างวันที่ 24-26 เม.ย. 68</t>
  </si>
  <si>
    <t>106/68</t>
  </si>
  <si>
    <t>บริษัท โตชิบา เทค (ประเทศไทย) จำกัด</t>
  </si>
  <si>
    <t>จ้าง (เช่า) เครื่องถ่ายเอกสาร ประจำปีงบประมาณ พ.ศ. 2568 (รอบเดือน 1 เมษายน 2568 - 30 กันยายน 2568)/สปท.</t>
  </si>
  <si>
    <t>105/68</t>
  </si>
  <si>
    <t>จ้าง (เช่า) เครื่องถ่ายเอกสาร ประจำปีงบประมาณ พ.ศ. 2568  (รอบเดือน 1 เมษายน 2568 - 30 กันยายน 2568)/กกม.</t>
  </si>
  <si>
    <t>104/68</t>
  </si>
  <si>
    <t>จ้าง (เช่า) เครื่องถ่ายเอกสาร ประจำปีงบประมาณ พ.ศ. 2568 (รอบเดือน 1 เมษายน 2568 - 30 กันยายน 2568)/สคพ.</t>
  </si>
  <si>
    <t>103/68</t>
  </si>
  <si>
    <t>จ้าง (เช่า) เครื่องถ่ายเอกสาร ประจำปีงบประมาณ พ.ศ. 2568 (รอบเดือน 1 เมษายน 2568 - 30 กันยายน 2568)/ศพท.</t>
  </si>
  <si>
    <t>102/68</t>
  </si>
  <si>
    <t>จ้าง (เช่า) เครื่องถ่ายเอกสาร ประจำปีงบประมาณ พ.ศ. 2568 (รอบเดือน 1 เมษายน 2568 - 30 กันยายน 2568)/กพส.</t>
  </si>
  <si>
    <t>101/68</t>
  </si>
  <si>
    <t>จ้าง (เช่า) เครื่องถ่ายเอกสาร ประจำปีงบประมาณ พ.ศ. 2568 (รอบเดือน 1 เมษายน 2568 - 30 กันยายน 2568)/กสส.</t>
  </si>
  <si>
    <t>100/68</t>
  </si>
  <si>
    <t>นางสาวเยาวลักษณ์ แหลมสัก</t>
  </si>
  <si>
    <t>เช่าอาคารเพื่อเป็นที่ทำการศูนย์ปฏิบัติการคุ้มครองสิทธิคดีค้ามนุษย์ ณ จังหวัดกระบี่ (รอบเดือน 1 เมษายน 2568 - 30 กันยายน 2568)/สคพ.</t>
  </si>
  <si>
    <t>99/68</t>
  </si>
  <si>
    <t>บริษัท ไคตัค นาริตะ จำกัด</t>
  </si>
  <si>
    <t>เช่าสถานที่เก็บพัสดุพร้อมบริการจัดเก็บของกองพิทักษ์สิทธิและเสรีภาพ ประจำปีงบประมาณ พ.ศ.  2568 (รอบเดือน 1 เมษายน 2568 - 30 กันยายน 2568)</t>
  </si>
  <si>
    <t>98/68</t>
  </si>
  <si>
    <t>เช่าสถานที่เก็บพัสดุพร้อมบริการจัดเก็บของกรมคุ้มครองสิทธิและเสรีภาพ ประจำปีงบ พ.ศ. 2568 (รอบเดือน 1 เมษายน 2568 - 30 กันยายน 2568)</t>
  </si>
  <si>
    <t>97/68</t>
  </si>
  <si>
    <t>บริษัท กรุงเทพคลังเอกสาร จำกัด</t>
  </si>
  <si>
    <t>เช่าสถานที่เก็บพัสดุพร้อมบริการจัดเก็บของสำนักงานช่วยเหลือทางการเงินแก่ผู้เสียหายและจำเลยในคดีอาญา ประจำปีงบประมาณ พ.ศ. 2568 (รอบเดือน 1 เมษายน 2568 - 30 กันยายน 2568)</t>
  </si>
  <si>
    <t>96/68</t>
  </si>
  <si>
    <t>บริษัท  กรุงเทพคลังเอกสาร  จำกัด</t>
  </si>
  <si>
    <t>เช่าสถานที่เก็บพัสดุของสำนักงานเลขานุการกรม ประจำปีงบประมาณ พ.ศ. 2568 (รอบเดือน 1 เมษายน 2568 - 30 กันยายน 2568)</t>
  </si>
  <si>
    <t>95/68</t>
  </si>
  <si>
    <t>บริษัท  เอส แอนด์ เอ็ม คริสตัล คลีน จำกัด</t>
  </si>
  <si>
    <t>จัดจ้างเหมาบริการรักษาความสะอาด ประจำปีงบประมาณ พ.ศ. 2568  (รอบเดือน 1 เมษายน 2568 - 30 กันยายน 2568)</t>
  </si>
  <si>
    <t>94/68</t>
  </si>
  <si>
    <t>องค์การสงเคราะห์ทหารผ่านศึก ในพระบรมราชูปถัมภ์</t>
  </si>
  <si>
    <t>จัดจ้างเหมาบริการรักษาความปลอดภัย ประจำปีงบประมาณ พ.ศ. 2568 (รอบเดือน 1 เมษายน 2568 - 30 กันยายน 2568)</t>
  </si>
  <si>
    <t>20 ต.ค. 68</t>
  </si>
  <si>
    <t>มหาวิทยาลัยธรรมศาสตร์</t>
  </si>
  <si>
    <t>จ้างที่ปรึกษาจัดทำการสำรวจคัดกรองข้อมูลเพื่อการดำเนินการช่วยเหลือบุคคลที่มีปัญหาสถานะทางทะเบียนและบุคคลไร้สัญชาติ พื้นที่ 2</t>
  </si>
  <si>
    <t>19 ต.ค. 68</t>
  </si>
  <si>
    <t>มหาวิทยาลัยเชียงใหม่</t>
  </si>
  <si>
    <t>จ้างที่ปรึกษาจัดทำการสำรวจคัดกรองข้อมูลเพื่อการดำเนินการช่วยเหลือบุคคลที่มีปัญหาสถานะทางทะเบียนและบุคคลไร้สัญชาติ พื้นที่ 3</t>
  </si>
  <si>
    <t>15 ต.ค. 68</t>
  </si>
  <si>
    <t>23/68</t>
  </si>
  <si>
    <t>มหาวิทยาลัยมหิดล</t>
  </si>
  <si>
    <t>จ้างที่ปรึกษาจัดทำการสำรวจคัดกรองข้อมูลเพื่อการดำเนินการช่วยเหลือบุคคลที่มีปัญหาสถานะทางทะเบียนและบุคคลไร้สัญชาติ พื้นที่ 1</t>
  </si>
  <si>
    <t>8 ก.ย. 68</t>
  </si>
  <si>
    <t>22/68</t>
  </si>
  <si>
    <t>จัดจ้างที่ปรึกษาภายใต้โครงการเพิ่มขีดความสามารถในการแข่งขันของธุรกิจไทย สู่มาตรฐานสิทธิมนุษยชนระดับโลก กิจกรรมที่ 1 การติดตามและประเมินผลการดำเนินงานตามแผนปฏิบัติการระดับชาติว่าด้วยธุรกิจกับสิทธิมนุษยชน ระยะที่ 2 (พ.ศ. 2566 - 2567) (ระยะครึ่งรอบ)</t>
  </si>
  <si>
    <t xml:space="preserve">บริษัท วิน วิน ๒๕ โซลูชั่น จำกัด </t>
  </si>
  <si>
    <t xml:space="preserve">ห้างหุ่นส่วนจำกัด เจแอล วันพลัส </t>
  </si>
  <si>
    <t xml:space="preserve">บริษัท แพลนท์ แอนด์ มายด์ ออร์แกนิก จำกัด </t>
  </si>
  <si>
    <t xml:space="preserve">ห้างหุ้นส่วนจำกัด ดีทรัพย์รุ่งเรืองร้อยเอ็ด จำกัด </t>
  </si>
  <si>
    <t xml:space="preserve">ห้างหุ่นส่วนจำกัด คลังวิทยาเดช จำกัด </t>
  </si>
  <si>
    <t xml:space="preserve">บริษัท ถังทอง เทรดดิ้ง จำกัด </t>
  </si>
  <si>
    <t>21/68</t>
  </si>
  <si>
    <t>e-bidding</t>
  </si>
  <si>
    <t>ซื้อวัสดุสำนักงานในการให้บริการของศูนย์ไกล่เกลี่ยข้อพิพาทภาคประชาชน ด้วยวิธีประกวดราคาอิเล็กทรอนิกส์ (e-bidding) และเอกสารประกวดราคาซื้อด้วยวิธีประกวดราคาอิเล็กทรอนิกส์ (e-bidding)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</si>
  <si>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</si>
  <si>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</si>
  <si>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</si>
  <si>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</si>
  <si>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</si>
  <si>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</si>
  <si>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</si>
  <si>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</si>
  <si>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</si>
  <si>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</si>
  <si>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                       สรุปผลการดำเนินการจัดซื้อจัดจ้างประจำเดือน เมษายน 2568</t>
  </si>
  <si>
    <t xml:space="preserve">                                                                                                                    วันที่ 6 เดือน พฤษภาคม พ.ศ. 2568</t>
  </si>
  <si>
    <t xml:space="preserve">                                                                                                                        กรมคุ้มครองสิทธิและเสรีภาพ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</si>
</sst>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10000]d/m/yy;@"/>
    <numFmt numFmtId="188" formatCode="_(* #,##0.00_);_(* \(#,##0.00\);_(* &quot;-&quot;??_);_(@_)"/>
    <numFmt numFmtId="189" formatCode="_(* #,##0.00_);_(* \(#,##0.00\);_(* &quot;-&quot;??.00_);_(@_)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0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Alignment="1">
      <alignment horizontal="center" vertical="top"/>
    </xf>
    <xf numFmtId="188" fontId="2" fillId="0" borderId="0" xfId="1" applyFont="1" applyAlignment="1">
      <alignment horizontal="right" vertical="top"/>
    </xf>
    <xf numFmtId="188" fontId="2" fillId="0" borderId="0" xfId="1" applyFont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Border="1" applyAlignment="1">
      <alignment horizontal="center" vertical="center" wrapText="1"/>
    </xf>
    <xf numFmtId="188" fontId="4" fillId="0" borderId="2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Border="1" applyAlignment="1">
      <alignment horizontal="center" vertical="center"/>
    </xf>
    <xf numFmtId="188" fontId="4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187" fontId="6" fillId="0" borderId="0" xfId="0" applyNumberFormat="1" applyFont="1" applyAlignment="1">
      <alignment horizontal="center" vertical="center"/>
    </xf>
    <xf numFmtId="187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left" vertical="center" wrapText="1"/>
    </xf>
    <xf numFmtId="188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88" fontId="6" fillId="0" borderId="2" xfId="1" applyFont="1" applyFill="1" applyBorder="1" applyAlignment="1">
      <alignment horizontal="center" vertical="center"/>
    </xf>
    <xf numFmtId="188" fontId="6" fillId="0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87" fontId="6" fillId="0" borderId="1" xfId="0" quotePrefix="1" applyNumberFormat="1" applyFont="1" applyBorder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88" fontId="6" fillId="0" borderId="1" xfId="0" applyNumberFormat="1" applyFont="1" applyBorder="1" applyAlignment="1">
      <alignment horizontal="center" vertical="center"/>
    </xf>
    <xf numFmtId="188" fontId="6" fillId="0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top"/>
    </xf>
    <xf numFmtId="1" fontId="6" fillId="0" borderId="2" xfId="0" applyNumberFormat="1" applyFont="1" applyBorder="1" applyAlignment="1">
      <alignment horizontal="center" vertical="center"/>
    </xf>
    <xf numFmtId="188" fontId="6" fillId="0" borderId="2" xfId="0" quotePrefix="1" applyNumberFormat="1" applyFont="1" applyBorder="1" applyAlignment="1">
      <alignment horizontal="center" vertical="center"/>
    </xf>
    <xf numFmtId="49" fontId="6" fillId="0" borderId="2" xfId="0" quotePrefix="1" applyNumberFormat="1" applyFont="1" applyBorder="1" applyAlignment="1">
      <alignment horizontal="center" vertical="center" wrapText="1"/>
    </xf>
    <xf numFmtId="188" fontId="6" fillId="0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" fontId="6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188" fontId="10" fillId="0" borderId="6" xfId="1" applyFont="1" applyBorder="1" applyAlignment="1">
      <alignment vertical="center" wrapText="1"/>
    </xf>
    <xf numFmtId="4" fontId="10" fillId="0" borderId="6" xfId="1" applyNumberFormat="1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0" borderId="6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A45D-8EE1-4A2D-8F49-7744B9D2DB59}">
  <dimension ref="A1:N86"/>
  <sheetViews>
    <sheetView tabSelected="1" view="pageBreakPreview" zoomScaleNormal="100" zoomScaleSheetLayoutView="100" workbookViewId="0"/>
  </sheetViews>
  <sheetFormatPr defaultColWidth="9.125" defaultRowHeight="20.25" x14ac:dyDescent="0.2"/>
  <cols>
    <col min="1" max="1" width="5.125" style="3" customWidth="1"/>
    <col min="2" max="2" width="39.625" style="3" customWidth="1"/>
    <col min="3" max="4" width="12.625" style="6" customWidth="1"/>
    <col min="5" max="5" width="10.125" style="5" customWidth="1"/>
    <col min="6" max="6" width="16.375" style="3" customWidth="1"/>
    <col min="7" max="7" width="11.75" style="4" customWidth="1"/>
    <col min="8" max="8" width="16.25" style="3" customWidth="1"/>
    <col min="9" max="9" width="11.375" style="3" customWidth="1"/>
    <col min="10" max="10" width="15.625" style="3" customWidth="1"/>
    <col min="11" max="11" width="8.25" style="3" customWidth="1"/>
    <col min="12" max="12" width="8.875" style="2" customWidth="1"/>
    <col min="13" max="13" width="10" style="1" bestFit="1" customWidth="1"/>
    <col min="14" max="16384" width="9.125" style="1"/>
  </cols>
  <sheetData>
    <row r="1" spans="1:13" s="48" customFormat="1" ht="28.5" customHeight="1" x14ac:dyDescent="0.2">
      <c r="A1" s="56" t="s">
        <v>232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48" customFormat="1" ht="28.5" customHeight="1" x14ac:dyDescent="0.2">
      <c r="A2" s="56" t="s">
        <v>234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s="48" customFormat="1" ht="28.5" customHeight="1" x14ac:dyDescent="0.2">
      <c r="A3" s="57" t="s">
        <v>233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3" s="46" customFormat="1" ht="28.5" customHeight="1" x14ac:dyDescent="0.2">
      <c r="A4" s="47" t="s">
        <v>231</v>
      </c>
      <c r="B4" s="62" t="s">
        <v>230</v>
      </c>
      <c r="C4" s="60" t="s">
        <v>229</v>
      </c>
      <c r="D4" s="60" t="s">
        <v>228</v>
      </c>
      <c r="E4" s="61" t="s">
        <v>227</v>
      </c>
      <c r="F4" s="63" t="s">
        <v>226</v>
      </c>
      <c r="G4" s="59"/>
      <c r="H4" s="63" t="s">
        <v>225</v>
      </c>
      <c r="I4" s="59"/>
      <c r="J4" s="64" t="s">
        <v>224</v>
      </c>
      <c r="K4" s="63" t="s">
        <v>223</v>
      </c>
      <c r="L4" s="59"/>
      <c r="M4" s="58" t="s">
        <v>222</v>
      </c>
    </row>
    <row r="5" spans="1:13" s="39" customFormat="1" ht="78" customHeight="1" x14ac:dyDescent="0.2">
      <c r="A5" s="40">
        <v>1</v>
      </c>
      <c r="B5" s="27" t="s">
        <v>221</v>
      </c>
      <c r="C5" s="43">
        <v>1000000</v>
      </c>
      <c r="D5" s="43">
        <v>898938.94</v>
      </c>
      <c r="E5" s="30" t="s">
        <v>220</v>
      </c>
      <c r="F5" s="43" t="s">
        <v>73</v>
      </c>
      <c r="G5" s="27">
        <v>507039.83</v>
      </c>
      <c r="H5" s="27" t="str">
        <f>F5</f>
        <v>บริษัท ออฟฟิศเวิร์ค จำกัด</v>
      </c>
      <c r="I5" s="27">
        <f>G5</f>
        <v>507039.83</v>
      </c>
      <c r="J5" s="26" t="s">
        <v>8</v>
      </c>
      <c r="K5" s="42" t="s">
        <v>219</v>
      </c>
      <c r="L5" s="35" t="s">
        <v>34</v>
      </c>
      <c r="M5" s="35" t="s">
        <v>140</v>
      </c>
    </row>
    <row r="6" spans="1:13" s="39" customFormat="1" ht="18.75" x14ac:dyDescent="0.2">
      <c r="A6" s="40"/>
      <c r="B6" s="27"/>
      <c r="C6" s="43"/>
      <c r="D6" s="43"/>
      <c r="E6" s="30"/>
      <c r="F6" s="27" t="s">
        <v>218</v>
      </c>
      <c r="G6" s="27">
        <v>718873.64</v>
      </c>
      <c r="H6" s="27"/>
      <c r="I6" s="27"/>
      <c r="J6" s="26"/>
      <c r="K6" s="42"/>
      <c r="L6" s="35"/>
      <c r="M6" s="35"/>
    </row>
    <row r="7" spans="1:13" s="39" customFormat="1" ht="31.5" x14ac:dyDescent="0.2">
      <c r="A7" s="40"/>
      <c r="B7" s="27"/>
      <c r="C7" s="43"/>
      <c r="D7" s="43"/>
      <c r="E7" s="30"/>
      <c r="F7" s="27" t="s">
        <v>217</v>
      </c>
      <c r="G7" s="27">
        <v>742000</v>
      </c>
      <c r="H7" s="27"/>
      <c r="I7" s="27"/>
      <c r="J7" s="26"/>
      <c r="K7" s="42"/>
      <c r="L7" s="35"/>
      <c r="M7" s="35"/>
    </row>
    <row r="8" spans="1:13" s="39" customFormat="1" ht="31.5" x14ac:dyDescent="0.2">
      <c r="A8" s="40"/>
      <c r="B8" s="27"/>
      <c r="C8" s="43"/>
      <c r="D8" s="43"/>
      <c r="E8" s="30"/>
      <c r="F8" s="27" t="s">
        <v>216</v>
      </c>
      <c r="G8" s="27">
        <v>788000</v>
      </c>
      <c r="H8" s="27"/>
      <c r="I8" s="27"/>
      <c r="J8" s="26"/>
      <c r="K8" s="42"/>
      <c r="L8" s="35"/>
      <c r="M8" s="35"/>
    </row>
    <row r="9" spans="1:13" s="39" customFormat="1" ht="31.5" x14ac:dyDescent="0.2">
      <c r="A9" s="40"/>
      <c r="B9" s="27"/>
      <c r="C9" s="43"/>
      <c r="D9" s="43"/>
      <c r="E9" s="30"/>
      <c r="F9" s="27" t="s">
        <v>215</v>
      </c>
      <c r="G9" s="27">
        <v>810000</v>
      </c>
      <c r="H9" s="27"/>
      <c r="I9" s="27"/>
      <c r="J9" s="26"/>
      <c r="K9" s="42"/>
      <c r="L9" s="35"/>
      <c r="M9" s="35"/>
    </row>
    <row r="10" spans="1:13" s="39" customFormat="1" ht="31.5" x14ac:dyDescent="0.2">
      <c r="A10" s="40"/>
      <c r="B10" s="27"/>
      <c r="C10" s="43"/>
      <c r="D10" s="43"/>
      <c r="E10" s="30"/>
      <c r="F10" s="27" t="s">
        <v>214</v>
      </c>
      <c r="G10" s="27">
        <v>849000</v>
      </c>
      <c r="H10" s="27"/>
      <c r="I10" s="27"/>
      <c r="J10" s="26"/>
      <c r="K10" s="42"/>
      <c r="L10" s="35"/>
      <c r="M10" s="35"/>
    </row>
    <row r="11" spans="1:13" s="39" customFormat="1" ht="31.5" x14ac:dyDescent="0.2">
      <c r="A11" s="40"/>
      <c r="B11" s="27"/>
      <c r="C11" s="43"/>
      <c r="D11" s="43"/>
      <c r="E11" s="30"/>
      <c r="F11" s="27" t="s">
        <v>213</v>
      </c>
      <c r="G11" s="27">
        <v>890000</v>
      </c>
      <c r="H11" s="27"/>
      <c r="I11" s="27"/>
      <c r="J11" s="26"/>
      <c r="K11" s="42"/>
      <c r="L11" s="35"/>
      <c r="M11" s="35"/>
    </row>
    <row r="12" spans="1:13" s="39" customFormat="1" ht="91.5" customHeight="1" x14ac:dyDescent="0.2">
      <c r="A12" s="40">
        <v>2</v>
      </c>
      <c r="B12" s="27" t="s">
        <v>212</v>
      </c>
      <c r="C12" s="43">
        <v>499510</v>
      </c>
      <c r="D12" s="43">
        <v>499510</v>
      </c>
      <c r="E12" s="30" t="s">
        <v>10</v>
      </c>
      <c r="F12" s="27" t="s">
        <v>201</v>
      </c>
      <c r="G12" s="27">
        <v>499510</v>
      </c>
      <c r="H12" s="27" t="str">
        <f t="shared" ref="H12:H45" si="0">F12</f>
        <v>มหาวิทยาลัยธรรมศาสตร์</v>
      </c>
      <c r="I12" s="27">
        <f t="shared" ref="I12:I45" si="1">G12</f>
        <v>499510</v>
      </c>
      <c r="J12" s="26" t="s">
        <v>8</v>
      </c>
      <c r="K12" s="42" t="s">
        <v>211</v>
      </c>
      <c r="L12" s="35" t="s">
        <v>64</v>
      </c>
      <c r="M12" s="35" t="s">
        <v>210</v>
      </c>
    </row>
    <row r="13" spans="1:13" s="39" customFormat="1" ht="58.5" customHeight="1" x14ac:dyDescent="0.2">
      <c r="A13" s="40">
        <v>3</v>
      </c>
      <c r="B13" s="27" t="s">
        <v>209</v>
      </c>
      <c r="C13" s="43">
        <v>2374460</v>
      </c>
      <c r="D13" s="43">
        <v>2374460</v>
      </c>
      <c r="E13" s="30" t="s">
        <v>10</v>
      </c>
      <c r="F13" s="27" t="s">
        <v>208</v>
      </c>
      <c r="G13" s="27">
        <v>2374460</v>
      </c>
      <c r="H13" s="27" t="str">
        <f t="shared" si="0"/>
        <v>มหาวิทยาลัยมหิดล</v>
      </c>
      <c r="I13" s="27">
        <f t="shared" si="1"/>
        <v>2374460</v>
      </c>
      <c r="J13" s="26" t="s">
        <v>8</v>
      </c>
      <c r="K13" s="42" t="s">
        <v>207</v>
      </c>
      <c r="L13" s="35" t="s">
        <v>14</v>
      </c>
      <c r="M13" s="35" t="s">
        <v>206</v>
      </c>
    </row>
    <row r="14" spans="1:13" s="39" customFormat="1" ht="56.25" customHeight="1" x14ac:dyDescent="0.2">
      <c r="A14" s="40">
        <v>4</v>
      </c>
      <c r="B14" s="27" t="s">
        <v>205</v>
      </c>
      <c r="C14" s="43">
        <v>2374460</v>
      </c>
      <c r="D14" s="43">
        <v>2374460</v>
      </c>
      <c r="E14" s="30" t="s">
        <v>10</v>
      </c>
      <c r="F14" s="27" t="s">
        <v>204</v>
      </c>
      <c r="G14" s="27">
        <v>2374460</v>
      </c>
      <c r="H14" s="27" t="str">
        <f t="shared" si="0"/>
        <v>มหาวิทยาลัยเชียงใหม่</v>
      </c>
      <c r="I14" s="27">
        <f t="shared" si="1"/>
        <v>2374460</v>
      </c>
      <c r="J14" s="26" t="s">
        <v>8</v>
      </c>
      <c r="K14" s="42" t="s">
        <v>132</v>
      </c>
      <c r="L14" s="35" t="s">
        <v>22</v>
      </c>
      <c r="M14" s="35" t="s">
        <v>203</v>
      </c>
    </row>
    <row r="15" spans="1:13" s="39" customFormat="1" ht="65.25" customHeight="1" x14ac:dyDescent="0.2">
      <c r="A15" s="40">
        <v>5</v>
      </c>
      <c r="B15" s="27" t="s">
        <v>202</v>
      </c>
      <c r="C15" s="43">
        <v>2374460</v>
      </c>
      <c r="D15" s="43">
        <v>2374460</v>
      </c>
      <c r="E15" s="30" t="s">
        <v>10</v>
      </c>
      <c r="F15" s="27" t="s">
        <v>201</v>
      </c>
      <c r="G15" s="27">
        <v>2374460</v>
      </c>
      <c r="H15" s="27" t="str">
        <f t="shared" si="0"/>
        <v>มหาวิทยาลัยธรรมศาสตร์</v>
      </c>
      <c r="I15" s="27">
        <f t="shared" si="1"/>
        <v>2374460</v>
      </c>
      <c r="J15" s="26" t="s">
        <v>8</v>
      </c>
      <c r="K15" s="42" t="s">
        <v>129</v>
      </c>
      <c r="L15" s="35" t="s">
        <v>49</v>
      </c>
      <c r="M15" s="35" t="s">
        <v>200</v>
      </c>
    </row>
    <row r="16" spans="1:13" s="39" customFormat="1" ht="31.5" x14ac:dyDescent="0.2">
      <c r="A16" s="40">
        <v>6</v>
      </c>
      <c r="B16" s="44" t="s">
        <v>199</v>
      </c>
      <c r="C16" s="43">
        <v>135000</v>
      </c>
      <c r="D16" s="43">
        <v>135000</v>
      </c>
      <c r="E16" s="30" t="s">
        <v>10</v>
      </c>
      <c r="F16" s="27" t="s">
        <v>198</v>
      </c>
      <c r="G16" s="43">
        <v>135000</v>
      </c>
      <c r="H16" s="27" t="str">
        <f t="shared" si="0"/>
        <v>องค์การสงเคราะห์ทหารผ่านศึก ในพระบรมราชูปถัมภ์</v>
      </c>
      <c r="I16" s="27">
        <f t="shared" si="1"/>
        <v>135000</v>
      </c>
      <c r="J16" s="26" t="s">
        <v>8</v>
      </c>
      <c r="K16" s="42" t="s">
        <v>197</v>
      </c>
      <c r="L16" s="35" t="s">
        <v>119</v>
      </c>
      <c r="M16" s="41" t="s">
        <v>128</v>
      </c>
    </row>
    <row r="17" spans="1:13" s="39" customFormat="1" ht="31.5" x14ac:dyDescent="0.2">
      <c r="A17" s="40">
        <v>7</v>
      </c>
      <c r="B17" s="44" t="s">
        <v>196</v>
      </c>
      <c r="C17" s="43">
        <v>384000</v>
      </c>
      <c r="D17" s="43">
        <v>384000</v>
      </c>
      <c r="E17" s="30" t="s">
        <v>10</v>
      </c>
      <c r="F17" s="27" t="s">
        <v>195</v>
      </c>
      <c r="G17" s="43">
        <v>384000</v>
      </c>
      <c r="H17" s="27" t="str">
        <f t="shared" si="0"/>
        <v>บริษัท  เอส แอนด์ เอ็ม คริสตัล คลีน จำกัด</v>
      </c>
      <c r="I17" s="27">
        <f t="shared" si="1"/>
        <v>384000</v>
      </c>
      <c r="J17" s="26" t="s">
        <v>8</v>
      </c>
      <c r="K17" s="42" t="s">
        <v>194</v>
      </c>
      <c r="L17" s="35" t="s">
        <v>119</v>
      </c>
      <c r="M17" s="41" t="s">
        <v>128</v>
      </c>
    </row>
    <row r="18" spans="1:13" s="39" customFormat="1" ht="57" customHeight="1" x14ac:dyDescent="0.2">
      <c r="A18" s="40">
        <v>8</v>
      </c>
      <c r="B18" s="44" t="s">
        <v>193</v>
      </c>
      <c r="C18" s="43">
        <v>117300</v>
      </c>
      <c r="D18" s="43">
        <v>117175.69</v>
      </c>
      <c r="E18" s="30" t="s">
        <v>10</v>
      </c>
      <c r="F18" s="27" t="s">
        <v>192</v>
      </c>
      <c r="G18" s="43">
        <v>117175.69</v>
      </c>
      <c r="H18" s="27" t="str">
        <f t="shared" si="0"/>
        <v>บริษัท  กรุงเทพคลังเอกสาร  จำกัด</v>
      </c>
      <c r="I18" s="27">
        <f t="shared" si="1"/>
        <v>117175.69</v>
      </c>
      <c r="J18" s="26" t="s">
        <v>8</v>
      </c>
      <c r="K18" s="42" t="s">
        <v>191</v>
      </c>
      <c r="L18" s="35" t="s">
        <v>119</v>
      </c>
      <c r="M18" s="41" t="s">
        <v>128</v>
      </c>
    </row>
    <row r="19" spans="1:13" s="39" customFormat="1" ht="57" customHeight="1" x14ac:dyDescent="0.2">
      <c r="A19" s="40">
        <v>9</v>
      </c>
      <c r="B19" s="44" t="s">
        <v>190</v>
      </c>
      <c r="C19" s="43">
        <v>215000</v>
      </c>
      <c r="D19" s="43">
        <v>214855.99</v>
      </c>
      <c r="E19" s="30" t="s">
        <v>10</v>
      </c>
      <c r="F19" s="27" t="s">
        <v>189</v>
      </c>
      <c r="G19" s="43">
        <v>214855.99</v>
      </c>
      <c r="H19" s="27" t="str">
        <f t="shared" si="0"/>
        <v>บริษัท กรุงเทพคลังเอกสาร จำกัด</v>
      </c>
      <c r="I19" s="27">
        <f t="shared" si="1"/>
        <v>214855.99</v>
      </c>
      <c r="J19" s="26" t="s">
        <v>8</v>
      </c>
      <c r="K19" s="42" t="s">
        <v>188</v>
      </c>
      <c r="L19" s="35" t="s">
        <v>119</v>
      </c>
      <c r="M19" s="41" t="s">
        <v>128</v>
      </c>
    </row>
    <row r="20" spans="1:13" s="39" customFormat="1" ht="57" customHeight="1" x14ac:dyDescent="0.2">
      <c r="A20" s="40">
        <v>10</v>
      </c>
      <c r="B20" s="44" t="s">
        <v>187</v>
      </c>
      <c r="C20" s="43">
        <v>233400</v>
      </c>
      <c r="D20" s="43">
        <v>229335.3</v>
      </c>
      <c r="E20" s="30" t="s">
        <v>10</v>
      </c>
      <c r="F20" s="27" t="s">
        <v>184</v>
      </c>
      <c r="G20" s="43">
        <v>229335.3</v>
      </c>
      <c r="H20" s="27" t="str">
        <f t="shared" si="0"/>
        <v>บริษัท ไคตัค นาริตะ จำกัด</v>
      </c>
      <c r="I20" s="27">
        <f t="shared" si="1"/>
        <v>229335.3</v>
      </c>
      <c r="J20" s="26" t="s">
        <v>8</v>
      </c>
      <c r="K20" s="42" t="s">
        <v>186</v>
      </c>
      <c r="L20" s="35" t="s">
        <v>119</v>
      </c>
      <c r="M20" s="41" t="s">
        <v>128</v>
      </c>
    </row>
    <row r="21" spans="1:13" s="39" customFormat="1" ht="57" customHeight="1" x14ac:dyDescent="0.2">
      <c r="A21" s="40">
        <v>11</v>
      </c>
      <c r="B21" s="44" t="s">
        <v>185</v>
      </c>
      <c r="C21" s="43">
        <v>23940</v>
      </c>
      <c r="D21" s="43">
        <v>23846.400000000001</v>
      </c>
      <c r="E21" s="30" t="s">
        <v>10</v>
      </c>
      <c r="F21" s="27" t="s">
        <v>184</v>
      </c>
      <c r="G21" s="43">
        <v>23846.400000000001</v>
      </c>
      <c r="H21" s="27" t="str">
        <f t="shared" si="0"/>
        <v>บริษัท ไคตัค นาริตะ จำกัด</v>
      </c>
      <c r="I21" s="27">
        <f t="shared" si="1"/>
        <v>23846.400000000001</v>
      </c>
      <c r="J21" s="26" t="s">
        <v>8</v>
      </c>
      <c r="K21" s="42" t="s">
        <v>183</v>
      </c>
      <c r="L21" s="35" t="s">
        <v>119</v>
      </c>
      <c r="M21" s="41" t="s">
        <v>128</v>
      </c>
    </row>
    <row r="22" spans="1:13" s="39" customFormat="1" ht="56.25" customHeight="1" x14ac:dyDescent="0.2">
      <c r="A22" s="40">
        <v>12</v>
      </c>
      <c r="B22" s="44" t="s">
        <v>182</v>
      </c>
      <c r="C22" s="43">
        <v>150000</v>
      </c>
      <c r="D22" s="43">
        <v>150000</v>
      </c>
      <c r="E22" s="30" t="s">
        <v>10</v>
      </c>
      <c r="F22" s="27" t="s">
        <v>181</v>
      </c>
      <c r="G22" s="43">
        <v>150000</v>
      </c>
      <c r="H22" s="27" t="str">
        <f t="shared" si="0"/>
        <v>นางสาวเยาวลักษณ์ แหลมสัก</v>
      </c>
      <c r="I22" s="27">
        <f t="shared" si="1"/>
        <v>150000</v>
      </c>
      <c r="J22" s="26" t="s">
        <v>8</v>
      </c>
      <c r="K22" s="42" t="s">
        <v>180</v>
      </c>
      <c r="L22" s="35" t="s">
        <v>119</v>
      </c>
      <c r="M22" s="41" t="s">
        <v>128</v>
      </c>
    </row>
    <row r="23" spans="1:13" s="39" customFormat="1" ht="31.5" x14ac:dyDescent="0.2">
      <c r="A23" s="40">
        <v>13</v>
      </c>
      <c r="B23" s="44" t="s">
        <v>179</v>
      </c>
      <c r="C23" s="43">
        <v>19800</v>
      </c>
      <c r="D23" s="43">
        <v>19800</v>
      </c>
      <c r="E23" s="30" t="s">
        <v>10</v>
      </c>
      <c r="F23" s="27" t="s">
        <v>168</v>
      </c>
      <c r="G23" s="43">
        <v>19800</v>
      </c>
      <c r="H23" s="27" t="str">
        <f t="shared" si="0"/>
        <v>บริษัท โตชิบา เทค (ประเทศไทย) จำกัด</v>
      </c>
      <c r="I23" s="27">
        <f t="shared" si="1"/>
        <v>19800</v>
      </c>
      <c r="J23" s="26" t="s">
        <v>8</v>
      </c>
      <c r="K23" s="42" t="s">
        <v>178</v>
      </c>
      <c r="L23" s="35" t="s">
        <v>119</v>
      </c>
      <c r="M23" s="41" t="s">
        <v>128</v>
      </c>
    </row>
    <row r="24" spans="1:13" s="39" customFormat="1" ht="31.5" x14ac:dyDescent="0.2">
      <c r="A24" s="40">
        <v>14</v>
      </c>
      <c r="B24" s="44" t="s">
        <v>177</v>
      </c>
      <c r="C24" s="43">
        <v>30000</v>
      </c>
      <c r="D24" s="43">
        <v>30000</v>
      </c>
      <c r="E24" s="30" t="s">
        <v>10</v>
      </c>
      <c r="F24" s="27" t="s">
        <v>168</v>
      </c>
      <c r="G24" s="43">
        <v>30000</v>
      </c>
      <c r="H24" s="27" t="str">
        <f t="shared" si="0"/>
        <v>บริษัท โตชิบา เทค (ประเทศไทย) จำกัด</v>
      </c>
      <c r="I24" s="27">
        <f t="shared" si="1"/>
        <v>30000</v>
      </c>
      <c r="J24" s="26" t="s">
        <v>8</v>
      </c>
      <c r="K24" s="42" t="s">
        <v>176</v>
      </c>
      <c r="L24" s="35" t="s">
        <v>119</v>
      </c>
      <c r="M24" s="41" t="s">
        <v>128</v>
      </c>
    </row>
    <row r="25" spans="1:13" s="39" customFormat="1" ht="31.5" x14ac:dyDescent="0.2">
      <c r="A25" s="40">
        <v>15</v>
      </c>
      <c r="B25" s="44" t="s">
        <v>175</v>
      </c>
      <c r="C25" s="43">
        <v>18000</v>
      </c>
      <c r="D25" s="43">
        <v>18000</v>
      </c>
      <c r="E25" s="30" t="s">
        <v>10</v>
      </c>
      <c r="F25" s="27" t="s">
        <v>168</v>
      </c>
      <c r="G25" s="43">
        <v>18000</v>
      </c>
      <c r="H25" s="27" t="str">
        <f t="shared" si="0"/>
        <v>บริษัท โตชิบา เทค (ประเทศไทย) จำกัด</v>
      </c>
      <c r="I25" s="27">
        <f t="shared" si="1"/>
        <v>18000</v>
      </c>
      <c r="J25" s="26" t="s">
        <v>8</v>
      </c>
      <c r="K25" s="42" t="s">
        <v>174</v>
      </c>
      <c r="L25" s="35" t="s">
        <v>119</v>
      </c>
      <c r="M25" s="41" t="s">
        <v>128</v>
      </c>
    </row>
    <row r="26" spans="1:13" s="39" customFormat="1" ht="31.5" x14ac:dyDescent="0.2">
      <c r="A26" s="40">
        <v>16</v>
      </c>
      <c r="B26" s="44" t="s">
        <v>173</v>
      </c>
      <c r="C26" s="43">
        <v>42000</v>
      </c>
      <c r="D26" s="43">
        <v>42000</v>
      </c>
      <c r="E26" s="30" t="s">
        <v>10</v>
      </c>
      <c r="F26" s="27" t="s">
        <v>168</v>
      </c>
      <c r="G26" s="43">
        <v>42000</v>
      </c>
      <c r="H26" s="27" t="str">
        <f t="shared" si="0"/>
        <v>บริษัท โตชิบา เทค (ประเทศไทย) จำกัด</v>
      </c>
      <c r="I26" s="27">
        <f t="shared" si="1"/>
        <v>42000</v>
      </c>
      <c r="J26" s="26" t="s">
        <v>8</v>
      </c>
      <c r="K26" s="42" t="s">
        <v>172</v>
      </c>
      <c r="L26" s="35" t="s">
        <v>119</v>
      </c>
      <c r="M26" s="41" t="s">
        <v>128</v>
      </c>
    </row>
    <row r="27" spans="1:13" s="39" customFormat="1" ht="31.5" x14ac:dyDescent="0.2">
      <c r="A27" s="40">
        <v>17</v>
      </c>
      <c r="B27" s="44" t="s">
        <v>171</v>
      </c>
      <c r="C27" s="43">
        <v>18000</v>
      </c>
      <c r="D27" s="43">
        <v>18000</v>
      </c>
      <c r="E27" s="30" t="s">
        <v>10</v>
      </c>
      <c r="F27" s="27" t="s">
        <v>168</v>
      </c>
      <c r="G27" s="43">
        <v>18000</v>
      </c>
      <c r="H27" s="27" t="str">
        <f t="shared" si="0"/>
        <v>บริษัท โตชิบา เทค (ประเทศไทย) จำกัด</v>
      </c>
      <c r="I27" s="27">
        <f t="shared" si="1"/>
        <v>18000</v>
      </c>
      <c r="J27" s="26" t="s">
        <v>8</v>
      </c>
      <c r="K27" s="42" t="s">
        <v>170</v>
      </c>
      <c r="L27" s="35" t="s">
        <v>119</v>
      </c>
      <c r="M27" s="41" t="s">
        <v>128</v>
      </c>
    </row>
    <row r="28" spans="1:13" s="39" customFormat="1" ht="31.5" x14ac:dyDescent="0.2">
      <c r="A28" s="40">
        <v>18</v>
      </c>
      <c r="B28" s="44" t="s">
        <v>169</v>
      </c>
      <c r="C28" s="43">
        <v>10800</v>
      </c>
      <c r="D28" s="43">
        <v>10800</v>
      </c>
      <c r="E28" s="30" t="s">
        <v>10</v>
      </c>
      <c r="F28" s="27" t="s">
        <v>168</v>
      </c>
      <c r="G28" s="43">
        <v>10800</v>
      </c>
      <c r="H28" s="27" t="str">
        <f t="shared" si="0"/>
        <v>บริษัท โตชิบา เทค (ประเทศไทย) จำกัด</v>
      </c>
      <c r="I28" s="27">
        <f t="shared" si="1"/>
        <v>10800</v>
      </c>
      <c r="J28" s="26" t="s">
        <v>8</v>
      </c>
      <c r="K28" s="42" t="s">
        <v>167</v>
      </c>
      <c r="L28" s="35" t="s">
        <v>119</v>
      </c>
      <c r="M28" s="41" t="s">
        <v>128</v>
      </c>
    </row>
    <row r="29" spans="1:13" s="39" customFormat="1" ht="85.5" customHeight="1" x14ac:dyDescent="0.2">
      <c r="A29" s="40">
        <v>19</v>
      </c>
      <c r="B29" s="44" t="s">
        <v>166</v>
      </c>
      <c r="C29" s="43">
        <v>39600</v>
      </c>
      <c r="D29" s="43">
        <v>39600</v>
      </c>
      <c r="E29" s="30" t="s">
        <v>10</v>
      </c>
      <c r="F29" s="27" t="s">
        <v>165</v>
      </c>
      <c r="G29" s="43">
        <v>39600</v>
      </c>
      <c r="H29" s="27" t="str">
        <f t="shared" si="0"/>
        <v>นายมะราวี  อาแว</v>
      </c>
      <c r="I29" s="27">
        <f t="shared" si="1"/>
        <v>39600</v>
      </c>
      <c r="J29" s="26" t="s">
        <v>8</v>
      </c>
      <c r="K29" s="42" t="s">
        <v>164</v>
      </c>
      <c r="L29" s="35" t="s">
        <v>34</v>
      </c>
      <c r="M29" s="41" t="s">
        <v>163</v>
      </c>
    </row>
    <row r="30" spans="1:13" s="39" customFormat="1" ht="31.5" x14ac:dyDescent="0.2">
      <c r="A30" s="40">
        <v>20</v>
      </c>
      <c r="B30" s="44" t="s">
        <v>162</v>
      </c>
      <c r="C30" s="43">
        <v>4100</v>
      </c>
      <c r="D30" s="43">
        <v>2140</v>
      </c>
      <c r="E30" s="30" t="s">
        <v>10</v>
      </c>
      <c r="F30" s="27" t="s">
        <v>161</v>
      </c>
      <c r="G30" s="43">
        <v>2140</v>
      </c>
      <c r="H30" s="27" t="str">
        <f t="shared" si="0"/>
        <v>บริษัท เอ็กเปอร์ท โซลูชั่น แอนด์ เซอน์วิส จำกัด</v>
      </c>
      <c r="I30" s="27">
        <f t="shared" si="1"/>
        <v>2140</v>
      </c>
      <c r="J30" s="26" t="s">
        <v>8</v>
      </c>
      <c r="K30" s="42" t="s">
        <v>160</v>
      </c>
      <c r="L30" s="35" t="s">
        <v>64</v>
      </c>
      <c r="M30" s="41" t="s">
        <v>159</v>
      </c>
    </row>
    <row r="31" spans="1:13" s="39" customFormat="1" ht="31.5" x14ac:dyDescent="0.2">
      <c r="A31" s="40">
        <v>21</v>
      </c>
      <c r="B31" s="44" t="s">
        <v>158</v>
      </c>
      <c r="C31" s="43">
        <v>25000</v>
      </c>
      <c r="D31" s="43">
        <v>25000</v>
      </c>
      <c r="E31" s="30" t="s">
        <v>10</v>
      </c>
      <c r="F31" s="27" t="s">
        <v>150</v>
      </c>
      <c r="G31" s="43">
        <v>25000</v>
      </c>
      <c r="H31" s="27" t="str">
        <f t="shared" si="0"/>
        <v>ห้างหุ้นส่วนจำกัด พีแอนด์พี (2915)</v>
      </c>
      <c r="I31" s="27">
        <f t="shared" si="1"/>
        <v>25000</v>
      </c>
      <c r="J31" s="26" t="s">
        <v>8</v>
      </c>
      <c r="K31" s="42" t="s">
        <v>157</v>
      </c>
      <c r="L31" s="35" t="s">
        <v>14</v>
      </c>
      <c r="M31" s="41" t="s">
        <v>156</v>
      </c>
    </row>
    <row r="32" spans="1:13" s="39" customFormat="1" ht="31.5" x14ac:dyDescent="0.2">
      <c r="A32" s="40">
        <v>22</v>
      </c>
      <c r="B32" s="44" t="s">
        <v>155</v>
      </c>
      <c r="C32" s="43">
        <v>20000</v>
      </c>
      <c r="D32" s="43">
        <v>18146.900000000001</v>
      </c>
      <c r="E32" s="30" t="s">
        <v>10</v>
      </c>
      <c r="F32" s="27" t="s">
        <v>154</v>
      </c>
      <c r="G32" s="43">
        <v>18146.900000000001</v>
      </c>
      <c r="H32" s="27" t="str">
        <f t="shared" si="0"/>
        <v>บริษัท โตโยต้านนทบุรี ผู้จำหน่ายโตโยต้า จำกัด</v>
      </c>
      <c r="I32" s="27">
        <f t="shared" si="1"/>
        <v>18146.900000000001</v>
      </c>
      <c r="J32" s="26" t="s">
        <v>8</v>
      </c>
      <c r="K32" s="42" t="s">
        <v>153</v>
      </c>
      <c r="L32" s="35" t="s">
        <v>22</v>
      </c>
      <c r="M32" s="41" t="s">
        <v>152</v>
      </c>
    </row>
    <row r="33" spans="1:14" s="39" customFormat="1" ht="47.25" x14ac:dyDescent="0.2">
      <c r="A33" s="40">
        <v>23</v>
      </c>
      <c r="B33" s="44" t="s">
        <v>151</v>
      </c>
      <c r="C33" s="43">
        <v>49000</v>
      </c>
      <c r="D33" s="43">
        <v>49000</v>
      </c>
      <c r="E33" s="30" t="s">
        <v>10</v>
      </c>
      <c r="F33" s="27" t="s">
        <v>150</v>
      </c>
      <c r="G33" s="43">
        <v>49000</v>
      </c>
      <c r="H33" s="27" t="str">
        <f t="shared" si="0"/>
        <v>ห้างหุ้นส่วนจำกัด พีแอนด์พี (2915)</v>
      </c>
      <c r="I33" s="27">
        <f t="shared" si="1"/>
        <v>49000</v>
      </c>
      <c r="J33" s="26" t="s">
        <v>8</v>
      </c>
      <c r="K33" s="42" t="s">
        <v>149</v>
      </c>
      <c r="L33" s="35" t="s">
        <v>21</v>
      </c>
      <c r="M33" s="41" t="s">
        <v>26</v>
      </c>
    </row>
    <row r="34" spans="1:14" s="39" customFormat="1" ht="31.5" x14ac:dyDescent="0.2">
      <c r="A34" s="40">
        <v>24</v>
      </c>
      <c r="B34" s="44" t="s">
        <v>148</v>
      </c>
      <c r="C34" s="43">
        <v>34200</v>
      </c>
      <c r="D34" s="43">
        <v>33940</v>
      </c>
      <c r="E34" s="30" t="s">
        <v>10</v>
      </c>
      <c r="F34" s="27" t="s">
        <v>112</v>
      </c>
      <c r="G34" s="43">
        <v>33940</v>
      </c>
      <c r="H34" s="27" t="str">
        <f t="shared" si="0"/>
        <v>บริษัท สินทวีการพิมพ์ จำกัด</v>
      </c>
      <c r="I34" s="27">
        <f t="shared" si="1"/>
        <v>33940</v>
      </c>
      <c r="J34" s="26" t="s">
        <v>8</v>
      </c>
      <c r="K34" s="42" t="s">
        <v>147</v>
      </c>
      <c r="L34" s="35" t="s">
        <v>26</v>
      </c>
      <c r="M34" s="41" t="s">
        <v>58</v>
      </c>
    </row>
    <row r="35" spans="1:14" s="39" customFormat="1" ht="31.5" x14ac:dyDescent="0.2">
      <c r="A35" s="40">
        <v>25</v>
      </c>
      <c r="B35" s="44" t="s">
        <v>146</v>
      </c>
      <c r="C35" s="43">
        <v>50000</v>
      </c>
      <c r="D35" s="43">
        <v>49969</v>
      </c>
      <c r="E35" s="30" t="s">
        <v>10</v>
      </c>
      <c r="F35" s="27" t="s">
        <v>145</v>
      </c>
      <c r="G35" s="43">
        <v>49969</v>
      </c>
      <c r="H35" s="27" t="str">
        <f t="shared" si="0"/>
        <v>บริษัท เดอะ คอมมา จำกัด</v>
      </c>
      <c r="I35" s="27">
        <f t="shared" si="1"/>
        <v>49969</v>
      </c>
      <c r="J35" s="26" t="s">
        <v>8</v>
      </c>
      <c r="K35" s="42" t="s">
        <v>144</v>
      </c>
      <c r="L35" s="35" t="s">
        <v>26</v>
      </c>
      <c r="M35" s="41" t="s">
        <v>134</v>
      </c>
    </row>
    <row r="36" spans="1:14" s="39" customFormat="1" ht="77.25" customHeight="1" x14ac:dyDescent="0.2">
      <c r="A36" s="40">
        <v>26</v>
      </c>
      <c r="B36" s="44" t="s">
        <v>143</v>
      </c>
      <c r="C36" s="43">
        <v>92000</v>
      </c>
      <c r="D36" s="43">
        <v>92000</v>
      </c>
      <c r="E36" s="30" t="s">
        <v>10</v>
      </c>
      <c r="F36" s="27" t="s">
        <v>142</v>
      </c>
      <c r="G36" s="43">
        <v>92000</v>
      </c>
      <c r="H36" s="27" t="str">
        <f t="shared" si="0"/>
        <v>บริษัท คณายนต์ เบสท์ แทรเวิล เซอร์วิส จำกัด</v>
      </c>
      <c r="I36" s="27">
        <f t="shared" si="1"/>
        <v>92000</v>
      </c>
      <c r="J36" s="26" t="s">
        <v>8</v>
      </c>
      <c r="K36" s="42" t="s">
        <v>141</v>
      </c>
      <c r="L36" s="35" t="s">
        <v>58</v>
      </c>
      <c r="M36" s="41" t="s">
        <v>140</v>
      </c>
    </row>
    <row r="37" spans="1:14" s="39" customFormat="1" ht="31.5" x14ac:dyDescent="0.2">
      <c r="A37" s="40">
        <v>27</v>
      </c>
      <c r="B37" s="44" t="s">
        <v>139</v>
      </c>
      <c r="C37" s="43">
        <v>50000</v>
      </c>
      <c r="D37" s="43">
        <v>50000</v>
      </c>
      <c r="E37" s="30" t="s">
        <v>10</v>
      </c>
      <c r="F37" s="27" t="s">
        <v>36</v>
      </c>
      <c r="G37" s="43">
        <v>50000</v>
      </c>
      <c r="H37" s="27" t="str">
        <f t="shared" si="0"/>
        <v>บริษัท วินเซ็นท์ มาร์เก็ตติ้ง จำกัด</v>
      </c>
      <c r="I37" s="27">
        <f t="shared" si="1"/>
        <v>50000</v>
      </c>
      <c r="J37" s="26" t="s">
        <v>8</v>
      </c>
      <c r="K37" s="42" t="s">
        <v>138</v>
      </c>
      <c r="L37" s="35" t="s">
        <v>58</v>
      </c>
      <c r="M37" s="41" t="s">
        <v>43</v>
      </c>
    </row>
    <row r="38" spans="1:14" s="39" customFormat="1" ht="31.5" x14ac:dyDescent="0.2">
      <c r="A38" s="40">
        <v>28</v>
      </c>
      <c r="B38" s="44" t="s">
        <v>137</v>
      </c>
      <c r="C38" s="43">
        <v>11540</v>
      </c>
      <c r="D38" s="43">
        <v>11075</v>
      </c>
      <c r="E38" s="30" t="s">
        <v>10</v>
      </c>
      <c r="F38" s="27" t="s">
        <v>136</v>
      </c>
      <c r="G38" s="43">
        <v>11075</v>
      </c>
      <c r="H38" s="27" t="str">
        <f t="shared" si="0"/>
        <v>นางสกุลทิพย์  ไชยยงค์บุตร</v>
      </c>
      <c r="I38" s="27">
        <f t="shared" si="1"/>
        <v>11075</v>
      </c>
      <c r="J38" s="26" t="s">
        <v>8</v>
      </c>
      <c r="K38" s="42" t="s">
        <v>135</v>
      </c>
      <c r="L38" s="35" t="s">
        <v>43</v>
      </c>
      <c r="M38" s="41" t="s">
        <v>134</v>
      </c>
    </row>
    <row r="39" spans="1:14" s="39" customFormat="1" ht="31.5" x14ac:dyDescent="0.2">
      <c r="A39" s="40">
        <v>29</v>
      </c>
      <c r="B39" s="44" t="s">
        <v>131</v>
      </c>
      <c r="C39" s="43">
        <v>39291.5</v>
      </c>
      <c r="D39" s="43">
        <v>39290.400000000001</v>
      </c>
      <c r="E39" s="30" t="s">
        <v>10</v>
      </c>
      <c r="F39" s="27" t="s">
        <v>133</v>
      </c>
      <c r="G39" s="43">
        <v>39290.400000000001</v>
      </c>
      <c r="H39" s="27" t="str">
        <f t="shared" si="0"/>
        <v>บริษัท เอ็ม วอเตอร์ จำกัด</v>
      </c>
      <c r="I39" s="27">
        <f t="shared" si="1"/>
        <v>39290.400000000001</v>
      </c>
      <c r="J39" s="26" t="s">
        <v>8</v>
      </c>
      <c r="K39" s="42" t="s">
        <v>132</v>
      </c>
      <c r="L39" s="35" t="s">
        <v>119</v>
      </c>
      <c r="M39" s="41" t="s">
        <v>128</v>
      </c>
    </row>
    <row r="40" spans="1:14" s="39" customFormat="1" ht="31.5" x14ac:dyDescent="0.2">
      <c r="A40" s="40">
        <v>30</v>
      </c>
      <c r="B40" s="44" t="s">
        <v>131</v>
      </c>
      <c r="C40" s="43">
        <v>29692.5</v>
      </c>
      <c r="D40" s="43">
        <v>29692.5</v>
      </c>
      <c r="E40" s="30" t="s">
        <v>10</v>
      </c>
      <c r="F40" s="27" t="s">
        <v>130</v>
      </c>
      <c r="G40" s="43">
        <v>29692.5</v>
      </c>
      <c r="H40" s="27" t="str">
        <f t="shared" si="0"/>
        <v>บริษัท เบทเทอร์ ชอยส์ จำกัด</v>
      </c>
      <c r="I40" s="27">
        <f t="shared" si="1"/>
        <v>29692.5</v>
      </c>
      <c r="J40" s="26" t="s">
        <v>8</v>
      </c>
      <c r="K40" s="42" t="s">
        <v>129</v>
      </c>
      <c r="L40" s="35" t="s">
        <v>119</v>
      </c>
      <c r="M40" s="41" t="s">
        <v>128</v>
      </c>
    </row>
    <row r="41" spans="1:14" s="39" customFormat="1" ht="31.5" x14ac:dyDescent="0.2">
      <c r="A41" s="40">
        <v>31</v>
      </c>
      <c r="B41" s="44" t="s">
        <v>127</v>
      </c>
      <c r="C41" s="43">
        <v>38124</v>
      </c>
      <c r="D41" s="43">
        <v>38124</v>
      </c>
      <c r="E41" s="30" t="s">
        <v>10</v>
      </c>
      <c r="F41" s="27" t="s">
        <v>126</v>
      </c>
      <c r="G41" s="43">
        <v>38124</v>
      </c>
      <c r="H41" s="27" t="str">
        <f t="shared" si="0"/>
        <v>บริษัท โมเดิร์น เอ็ดดูเคชั่น มอลล์ จำกัด</v>
      </c>
      <c r="I41" s="27">
        <f t="shared" si="1"/>
        <v>38124</v>
      </c>
      <c r="J41" s="26" t="s">
        <v>8</v>
      </c>
      <c r="K41" s="42" t="s">
        <v>125</v>
      </c>
      <c r="L41" s="35" t="s">
        <v>119</v>
      </c>
      <c r="M41" s="41" t="s">
        <v>118</v>
      </c>
    </row>
    <row r="42" spans="1:14" s="39" customFormat="1" ht="31.5" x14ac:dyDescent="0.2">
      <c r="A42" s="40">
        <v>32</v>
      </c>
      <c r="B42" s="54" t="s">
        <v>124</v>
      </c>
      <c r="C42" s="43">
        <v>19583</v>
      </c>
      <c r="D42" s="43">
        <v>19583</v>
      </c>
      <c r="E42" s="30" t="s">
        <v>10</v>
      </c>
      <c r="F42" s="27" t="s">
        <v>123</v>
      </c>
      <c r="G42" s="43">
        <v>19583</v>
      </c>
      <c r="H42" s="27" t="str">
        <f t="shared" si="0"/>
        <v>สิริเพิ่มพูน เฟอร์นิเจอร์ โดยนางสาวรัชนก กาญเพ็ชร</v>
      </c>
      <c r="I42" s="27">
        <f t="shared" si="1"/>
        <v>19583</v>
      </c>
      <c r="J42" s="26" t="s">
        <v>8</v>
      </c>
      <c r="K42" s="42" t="s">
        <v>122</v>
      </c>
      <c r="L42" s="35" t="s">
        <v>119</v>
      </c>
      <c r="M42" s="41" t="s">
        <v>118</v>
      </c>
    </row>
    <row r="43" spans="1:14" s="39" customFormat="1" ht="31.5" x14ac:dyDescent="0.2">
      <c r="A43" s="45">
        <v>33</v>
      </c>
      <c r="B43" s="55"/>
      <c r="C43" s="43">
        <v>30663</v>
      </c>
      <c r="D43" s="43">
        <v>30663</v>
      </c>
      <c r="E43" s="30" t="s">
        <v>10</v>
      </c>
      <c r="F43" s="27" t="s">
        <v>121</v>
      </c>
      <c r="G43" s="43">
        <v>30663</v>
      </c>
      <c r="H43" s="27" t="str">
        <f t="shared" si="0"/>
        <v>บริษัท อักษรกาญจน์ จำกัด</v>
      </c>
      <c r="I43" s="27">
        <f t="shared" si="1"/>
        <v>30663</v>
      </c>
      <c r="J43" s="26" t="s">
        <v>8</v>
      </c>
      <c r="K43" s="42" t="s">
        <v>120</v>
      </c>
      <c r="L43" s="35" t="s">
        <v>119</v>
      </c>
      <c r="M43" s="41" t="s">
        <v>118</v>
      </c>
    </row>
    <row r="44" spans="1:14" s="39" customFormat="1" ht="31.5" x14ac:dyDescent="0.2">
      <c r="A44" s="45">
        <v>34</v>
      </c>
      <c r="B44" s="44" t="s">
        <v>117</v>
      </c>
      <c r="C44" s="43">
        <v>7383</v>
      </c>
      <c r="D44" s="43">
        <v>7383</v>
      </c>
      <c r="E44" s="30" t="s">
        <v>10</v>
      </c>
      <c r="F44" s="27" t="s">
        <v>116</v>
      </c>
      <c r="G44" s="43">
        <v>7383</v>
      </c>
      <c r="H44" s="27" t="str">
        <f t="shared" si="0"/>
        <v>บริษัท เอส.ที.เจ พลัส เทคโนโลยี จำกัด</v>
      </c>
      <c r="I44" s="27">
        <f t="shared" si="1"/>
        <v>7383</v>
      </c>
      <c r="J44" s="26" t="s">
        <v>8</v>
      </c>
      <c r="K44" s="42" t="s">
        <v>115</v>
      </c>
      <c r="L44" s="35" t="s">
        <v>22</v>
      </c>
      <c r="M44" s="41" t="s">
        <v>114</v>
      </c>
    </row>
    <row r="45" spans="1:14" s="39" customFormat="1" ht="31.5" x14ac:dyDescent="0.2">
      <c r="A45" s="45">
        <v>35</v>
      </c>
      <c r="B45" s="44" t="s">
        <v>113</v>
      </c>
      <c r="C45" s="43">
        <v>85000</v>
      </c>
      <c r="D45" s="43">
        <v>84975</v>
      </c>
      <c r="E45" s="30" t="s">
        <v>10</v>
      </c>
      <c r="F45" s="27" t="s">
        <v>112</v>
      </c>
      <c r="G45" s="43">
        <v>84975</v>
      </c>
      <c r="H45" s="27" t="str">
        <f t="shared" si="0"/>
        <v>บริษัท สินทวีการพิมพ์ จำกัด</v>
      </c>
      <c r="I45" s="27">
        <f t="shared" si="1"/>
        <v>84975</v>
      </c>
      <c r="J45" s="26" t="s">
        <v>8</v>
      </c>
      <c r="K45" s="42" t="s">
        <v>111</v>
      </c>
      <c r="L45" s="35" t="s">
        <v>58</v>
      </c>
      <c r="M45" s="41" t="s">
        <v>43</v>
      </c>
    </row>
    <row r="46" spans="1:14" s="21" customFormat="1" ht="29.1" customHeight="1" x14ac:dyDescent="0.2">
      <c r="A46" s="49" t="s">
        <v>110</v>
      </c>
      <c r="B46" s="50"/>
      <c r="C46" s="50"/>
      <c r="D46" s="51"/>
      <c r="E46" s="30"/>
      <c r="F46" s="29"/>
      <c r="G46" s="28"/>
      <c r="H46" s="27"/>
      <c r="I46" s="27"/>
      <c r="J46" s="26"/>
      <c r="K46" s="25"/>
      <c r="L46" s="24"/>
      <c r="M46" s="35"/>
      <c r="N46" s="22"/>
    </row>
    <row r="47" spans="1:14" s="21" customFormat="1" ht="50.1" customHeight="1" x14ac:dyDescent="0.2">
      <c r="A47" s="32">
        <v>1</v>
      </c>
      <c r="B47" s="29" t="s">
        <v>109</v>
      </c>
      <c r="C47" s="31">
        <v>8000</v>
      </c>
      <c r="D47" s="31">
        <v>8000</v>
      </c>
      <c r="E47" s="30" t="s">
        <v>10</v>
      </c>
      <c r="F47" s="29" t="s">
        <v>105</v>
      </c>
      <c r="G47" s="28">
        <v>8000</v>
      </c>
      <c r="H47" s="27" t="str">
        <f t="shared" ref="H47:I52" si="2">F47</f>
        <v>นายจารุวัฒน์ ใจจะดี</v>
      </c>
      <c r="I47" s="27">
        <f t="shared" si="2"/>
        <v>8000</v>
      </c>
      <c r="J47" s="26" t="s">
        <v>8</v>
      </c>
      <c r="K47" s="25" t="s">
        <v>108</v>
      </c>
      <c r="L47" s="24" t="s">
        <v>82</v>
      </c>
      <c r="M47" s="24" t="s">
        <v>107</v>
      </c>
      <c r="N47" s="22"/>
    </row>
    <row r="48" spans="1:14" s="21" customFormat="1" ht="50.1" customHeight="1" x14ac:dyDescent="0.2">
      <c r="A48" s="32">
        <v>2</v>
      </c>
      <c r="B48" s="29" t="s">
        <v>106</v>
      </c>
      <c r="C48" s="31">
        <v>6000</v>
      </c>
      <c r="D48" s="31">
        <v>6000</v>
      </c>
      <c r="E48" s="30" t="s">
        <v>10</v>
      </c>
      <c r="F48" s="29" t="s">
        <v>105</v>
      </c>
      <c r="G48" s="28">
        <v>6000</v>
      </c>
      <c r="H48" s="27" t="str">
        <f t="shared" si="2"/>
        <v>นายจารุวัฒน์ ใจจะดี</v>
      </c>
      <c r="I48" s="27">
        <f t="shared" si="2"/>
        <v>6000</v>
      </c>
      <c r="J48" s="26" t="s">
        <v>8</v>
      </c>
      <c r="K48" s="25" t="s">
        <v>104</v>
      </c>
      <c r="L48" s="24" t="s">
        <v>81</v>
      </c>
      <c r="M48" s="24" t="s">
        <v>103</v>
      </c>
      <c r="N48" s="22"/>
    </row>
    <row r="49" spans="1:14" s="21" customFormat="1" ht="50.1" customHeight="1" x14ac:dyDescent="0.2">
      <c r="A49" s="32">
        <v>3</v>
      </c>
      <c r="B49" s="29" t="s">
        <v>102</v>
      </c>
      <c r="C49" s="31">
        <v>14000</v>
      </c>
      <c r="D49" s="31">
        <v>14000</v>
      </c>
      <c r="E49" s="30" t="s">
        <v>10</v>
      </c>
      <c r="F49" s="29" t="s">
        <v>101</v>
      </c>
      <c r="G49" s="28">
        <v>14000</v>
      </c>
      <c r="H49" s="27" t="str">
        <f t="shared" si="2"/>
        <v>นายมูฮำมัด หะยียูโซะ</v>
      </c>
      <c r="I49" s="27">
        <f t="shared" si="2"/>
        <v>14000</v>
      </c>
      <c r="J49" s="26" t="s">
        <v>8</v>
      </c>
      <c r="K49" s="25" t="s">
        <v>100</v>
      </c>
      <c r="L49" s="24" t="s">
        <v>99</v>
      </c>
      <c r="M49" s="24" t="s">
        <v>95</v>
      </c>
      <c r="N49" s="22"/>
    </row>
    <row r="50" spans="1:14" s="21" customFormat="1" ht="50.1" customHeight="1" x14ac:dyDescent="0.2">
      <c r="A50" s="32">
        <v>4</v>
      </c>
      <c r="B50" s="29" t="s">
        <v>98</v>
      </c>
      <c r="C50" s="31">
        <v>10000</v>
      </c>
      <c r="D50" s="31">
        <v>10000</v>
      </c>
      <c r="E50" s="30" t="s">
        <v>10</v>
      </c>
      <c r="F50" s="29" t="s">
        <v>97</v>
      </c>
      <c r="G50" s="28">
        <v>10000</v>
      </c>
      <c r="H50" s="27" t="str">
        <f t="shared" si="2"/>
        <v>นายไพรัช เข็มเพชร</v>
      </c>
      <c r="I50" s="27">
        <f t="shared" si="2"/>
        <v>10000</v>
      </c>
      <c r="J50" s="26" t="s">
        <v>8</v>
      </c>
      <c r="K50" s="25" t="s">
        <v>96</v>
      </c>
      <c r="L50" s="24" t="s">
        <v>95</v>
      </c>
      <c r="M50" s="24" t="s">
        <v>94</v>
      </c>
      <c r="N50" s="22"/>
    </row>
    <row r="51" spans="1:14" s="21" customFormat="1" ht="50.1" customHeight="1" x14ac:dyDescent="0.2">
      <c r="A51" s="32">
        <v>5</v>
      </c>
      <c r="B51" s="29" t="s">
        <v>93</v>
      </c>
      <c r="C51" s="31">
        <v>8000</v>
      </c>
      <c r="D51" s="31">
        <v>8000</v>
      </c>
      <c r="E51" s="30" t="s">
        <v>10</v>
      </c>
      <c r="F51" s="29" t="s">
        <v>92</v>
      </c>
      <c r="G51" s="28">
        <v>8000</v>
      </c>
      <c r="H51" s="27" t="str">
        <f t="shared" si="2"/>
        <v>นายวิชญพล อ่างทอง</v>
      </c>
      <c r="I51" s="27">
        <f t="shared" si="2"/>
        <v>8000</v>
      </c>
      <c r="J51" s="26" t="s">
        <v>8</v>
      </c>
      <c r="K51" s="25" t="s">
        <v>91</v>
      </c>
      <c r="L51" s="24" t="s">
        <v>90</v>
      </c>
      <c r="M51" s="24" t="s">
        <v>89</v>
      </c>
      <c r="N51" s="22"/>
    </row>
    <row r="52" spans="1:14" s="21" customFormat="1" ht="50.1" customHeight="1" x14ac:dyDescent="0.2">
      <c r="A52" s="32">
        <v>6</v>
      </c>
      <c r="B52" s="29" t="s">
        <v>88</v>
      </c>
      <c r="C52" s="31">
        <v>24610</v>
      </c>
      <c r="D52" s="31">
        <v>24610</v>
      </c>
      <c r="E52" s="30" t="s">
        <v>10</v>
      </c>
      <c r="F52" s="29" t="s">
        <v>73</v>
      </c>
      <c r="G52" s="28">
        <v>24610</v>
      </c>
      <c r="H52" s="27" t="str">
        <f t="shared" si="2"/>
        <v>บริษัท ออฟฟิศเวิร์ค จำกัด</v>
      </c>
      <c r="I52" s="27">
        <f t="shared" si="2"/>
        <v>24610</v>
      </c>
      <c r="J52" s="26" t="s">
        <v>8</v>
      </c>
      <c r="K52" s="25" t="s">
        <v>87</v>
      </c>
      <c r="L52" s="24" t="s">
        <v>70</v>
      </c>
      <c r="M52" s="24" t="s">
        <v>69</v>
      </c>
      <c r="N52" s="22"/>
    </row>
    <row r="53" spans="1:14" s="21" customFormat="1" ht="29.25" customHeight="1" x14ac:dyDescent="0.2">
      <c r="A53" s="52" t="s">
        <v>86</v>
      </c>
      <c r="B53" s="52"/>
      <c r="C53" s="31"/>
      <c r="D53" s="31"/>
      <c r="E53" s="30"/>
      <c r="F53" s="29"/>
      <c r="G53" s="28"/>
      <c r="H53" s="27"/>
      <c r="I53" s="27"/>
      <c r="J53" s="26"/>
      <c r="K53" s="25"/>
      <c r="L53" s="24"/>
      <c r="M53" s="35"/>
      <c r="N53" s="22"/>
    </row>
    <row r="54" spans="1:14" s="21" customFormat="1" ht="50.1" customHeight="1" x14ac:dyDescent="0.2">
      <c r="A54" s="32">
        <v>1</v>
      </c>
      <c r="B54" s="29" t="s">
        <v>85</v>
      </c>
      <c r="C54" s="31">
        <v>4000</v>
      </c>
      <c r="D54" s="31">
        <v>2600</v>
      </c>
      <c r="E54" s="30" t="s">
        <v>10</v>
      </c>
      <c r="F54" s="29" t="s">
        <v>84</v>
      </c>
      <c r="G54" s="28">
        <v>2600</v>
      </c>
      <c r="H54" s="27" t="str">
        <f>F54</f>
        <v>ห้างหุ้นส่วนจำกัด แนน 789 คาร์เร้นท์</v>
      </c>
      <c r="I54" s="27">
        <f>G54</f>
        <v>2600</v>
      </c>
      <c r="J54" s="26" t="s">
        <v>72</v>
      </c>
      <c r="K54" s="25" t="s">
        <v>83</v>
      </c>
      <c r="L54" s="24" t="s">
        <v>82</v>
      </c>
      <c r="M54" s="24" t="s">
        <v>81</v>
      </c>
      <c r="N54" s="22"/>
    </row>
    <row r="55" spans="1:14" s="21" customFormat="1" ht="50.1" customHeight="1" x14ac:dyDescent="0.2">
      <c r="A55" s="32">
        <v>2</v>
      </c>
      <c r="B55" s="29" t="s">
        <v>80</v>
      </c>
      <c r="C55" s="31">
        <v>5000</v>
      </c>
      <c r="D55" s="31">
        <v>5000</v>
      </c>
      <c r="E55" s="30" t="s">
        <v>10</v>
      </c>
      <c r="F55" s="29" t="s">
        <v>79</v>
      </c>
      <c r="G55" s="28">
        <v>5000</v>
      </c>
      <c r="H55" s="27" t="str">
        <f>F55</f>
        <v>มาดูทัวร์ ไทยแลนด์ แอนด์ เซอร์วิส โดย นายมูฮำมัด หะยียูโซะ</v>
      </c>
      <c r="I55" s="27">
        <f>G55</f>
        <v>5000</v>
      </c>
      <c r="J55" s="26" t="s">
        <v>72</v>
      </c>
      <c r="K55" s="25" t="s">
        <v>78</v>
      </c>
      <c r="L55" s="24" t="s">
        <v>77</v>
      </c>
      <c r="M55" s="24" t="s">
        <v>76</v>
      </c>
      <c r="N55" s="22"/>
    </row>
    <row r="56" spans="1:14" s="21" customFormat="1" ht="29.1" customHeight="1" x14ac:dyDescent="0.2">
      <c r="A56" s="49" t="s">
        <v>75</v>
      </c>
      <c r="B56" s="50"/>
      <c r="C56" s="51"/>
      <c r="D56" s="31"/>
      <c r="E56" s="30"/>
      <c r="F56" s="29"/>
      <c r="G56" s="28"/>
      <c r="H56" s="27"/>
      <c r="I56" s="27"/>
      <c r="J56" s="26"/>
      <c r="K56" s="25"/>
      <c r="L56" s="24"/>
      <c r="M56" s="35"/>
      <c r="N56" s="22"/>
    </row>
    <row r="57" spans="1:14" s="21" customFormat="1" ht="50.1" customHeight="1" x14ac:dyDescent="0.2">
      <c r="A57" s="32">
        <v>1</v>
      </c>
      <c r="B57" s="29" t="s">
        <v>74</v>
      </c>
      <c r="C57" s="31">
        <v>28000</v>
      </c>
      <c r="D57" s="31">
        <v>27755.8</v>
      </c>
      <c r="E57" s="30" t="s">
        <v>10</v>
      </c>
      <c r="F57" s="29" t="s">
        <v>73</v>
      </c>
      <c r="G57" s="28">
        <v>27755.8</v>
      </c>
      <c r="H57" s="27" t="str">
        <f>F57</f>
        <v>บริษัท ออฟฟิศเวิร์ค จำกัด</v>
      </c>
      <c r="I57" s="28">
        <f>G57</f>
        <v>27755.8</v>
      </c>
      <c r="J57" s="26" t="s">
        <v>72</v>
      </c>
      <c r="K57" s="25" t="s">
        <v>71</v>
      </c>
      <c r="L57" s="24" t="s">
        <v>70</v>
      </c>
      <c r="M57" s="24" t="s">
        <v>69</v>
      </c>
      <c r="N57" s="22"/>
    </row>
    <row r="58" spans="1:14" s="21" customFormat="1" ht="36" customHeight="1" x14ac:dyDescent="0.2">
      <c r="A58" s="52" t="s">
        <v>68</v>
      </c>
      <c r="B58" s="52"/>
      <c r="C58" s="31"/>
      <c r="D58" s="31"/>
      <c r="E58" s="30"/>
      <c r="F58" s="29"/>
      <c r="G58" s="28"/>
      <c r="H58" s="27"/>
      <c r="I58" s="28"/>
      <c r="J58" s="26"/>
      <c r="K58" s="25"/>
      <c r="L58" s="24"/>
      <c r="M58" s="34"/>
      <c r="N58" s="22"/>
    </row>
    <row r="59" spans="1:14" s="21" customFormat="1" ht="31.5" x14ac:dyDescent="0.2">
      <c r="A59" s="32">
        <v>1</v>
      </c>
      <c r="B59" s="29" t="s">
        <v>67</v>
      </c>
      <c r="C59" s="31">
        <v>3600</v>
      </c>
      <c r="D59" s="31">
        <v>3600</v>
      </c>
      <c r="E59" s="30" t="s">
        <v>10</v>
      </c>
      <c r="F59" s="29" t="s">
        <v>66</v>
      </c>
      <c r="G59" s="31">
        <v>3600</v>
      </c>
      <c r="H59" s="29" t="str">
        <f t="shared" ref="H59:I61" si="3">F59</f>
        <v>นายมะรอซี บาซอ</v>
      </c>
      <c r="I59" s="31">
        <f t="shared" si="3"/>
        <v>3600</v>
      </c>
      <c r="J59" s="26" t="s">
        <v>8</v>
      </c>
      <c r="K59" s="25" t="s">
        <v>65</v>
      </c>
      <c r="L59" s="33" t="s">
        <v>64</v>
      </c>
      <c r="M59" s="33" t="s">
        <v>14</v>
      </c>
      <c r="N59" s="22"/>
    </row>
    <row r="60" spans="1:14" s="21" customFormat="1" ht="31.5" x14ac:dyDescent="0.2">
      <c r="A60" s="32">
        <v>2</v>
      </c>
      <c r="B60" s="29" t="s">
        <v>63</v>
      </c>
      <c r="C60" s="31">
        <v>3600</v>
      </c>
      <c r="D60" s="31">
        <v>3600</v>
      </c>
      <c r="E60" s="30" t="s">
        <v>10</v>
      </c>
      <c r="F60" s="29" t="s">
        <v>62</v>
      </c>
      <c r="G60" s="31">
        <v>3600</v>
      </c>
      <c r="H60" s="29" t="str">
        <f t="shared" si="3"/>
        <v>นายยุทธการ สมบัติกำไร</v>
      </c>
      <c r="I60" s="31">
        <f t="shared" si="3"/>
        <v>3600</v>
      </c>
      <c r="J60" s="26" t="s">
        <v>8</v>
      </c>
      <c r="K60" s="25" t="s">
        <v>61</v>
      </c>
      <c r="L60" s="33" t="s">
        <v>22</v>
      </c>
      <c r="M60" s="33" t="s">
        <v>21</v>
      </c>
      <c r="N60" s="22"/>
    </row>
    <row r="61" spans="1:14" s="39" customFormat="1" ht="31.5" x14ac:dyDescent="0.2">
      <c r="A61" s="40">
        <v>3</v>
      </c>
      <c r="B61" s="29" t="s">
        <v>60</v>
      </c>
      <c r="C61" s="31">
        <v>3600</v>
      </c>
      <c r="D61" s="31">
        <v>3600</v>
      </c>
      <c r="E61" s="30" t="s">
        <v>10</v>
      </c>
      <c r="F61" s="29" t="s">
        <v>51</v>
      </c>
      <c r="G61" s="31">
        <v>3600</v>
      </c>
      <c r="H61" s="29" t="str">
        <f t="shared" si="3"/>
        <v>นายชัชวาล พรหมวัง</v>
      </c>
      <c r="I61" s="31">
        <f t="shared" si="3"/>
        <v>3600</v>
      </c>
      <c r="J61" s="26" t="s">
        <v>8</v>
      </c>
      <c r="K61" s="25" t="s">
        <v>59</v>
      </c>
      <c r="L61" s="33" t="s">
        <v>58</v>
      </c>
      <c r="M61" s="33" t="s">
        <v>5</v>
      </c>
    </row>
    <row r="62" spans="1:14" s="21" customFormat="1" ht="29.1" customHeight="1" x14ac:dyDescent="0.2">
      <c r="A62" s="53" t="s">
        <v>57</v>
      </c>
      <c r="B62" s="53"/>
      <c r="C62" s="31"/>
      <c r="D62" s="31"/>
      <c r="E62" s="38"/>
      <c r="F62" s="29"/>
      <c r="G62" s="28"/>
      <c r="H62" s="28"/>
      <c r="I62" s="28"/>
      <c r="J62" s="29"/>
      <c r="K62" s="25"/>
      <c r="L62" s="24"/>
      <c r="M62" s="37"/>
      <c r="N62" s="22"/>
    </row>
    <row r="63" spans="1:14" s="21" customFormat="1" ht="50.1" customHeight="1" x14ac:dyDescent="0.2">
      <c r="A63" s="32">
        <v>1</v>
      </c>
      <c r="B63" s="29" t="s">
        <v>46</v>
      </c>
      <c r="C63" s="31">
        <v>7200</v>
      </c>
      <c r="D63" s="31">
        <v>7200</v>
      </c>
      <c r="E63" s="30" t="s">
        <v>10</v>
      </c>
      <c r="F63" s="29" t="s">
        <v>48</v>
      </c>
      <c r="G63" s="28">
        <f t="shared" ref="G63:G68" si="4">C63</f>
        <v>7200</v>
      </c>
      <c r="H63" s="27" t="str">
        <f t="shared" ref="H63:H68" si="5">F63</f>
        <v>นายพุฒินนท์  โทนทอง</v>
      </c>
      <c r="I63" s="28">
        <f t="shared" ref="I63:I68" si="6">C63</f>
        <v>7200</v>
      </c>
      <c r="J63" s="26" t="s">
        <v>8</v>
      </c>
      <c r="K63" s="36" t="s">
        <v>56</v>
      </c>
      <c r="L63" s="33" t="s">
        <v>34</v>
      </c>
      <c r="M63" s="33" t="s">
        <v>55</v>
      </c>
      <c r="N63" s="22"/>
    </row>
    <row r="64" spans="1:14" s="21" customFormat="1" ht="50.1" customHeight="1" x14ac:dyDescent="0.2">
      <c r="A64" s="32">
        <v>2</v>
      </c>
      <c r="B64" s="29" t="s">
        <v>46</v>
      </c>
      <c r="C64" s="31">
        <v>1800</v>
      </c>
      <c r="D64" s="31">
        <v>1800</v>
      </c>
      <c r="E64" s="30" t="s">
        <v>10</v>
      </c>
      <c r="F64" s="29" t="s">
        <v>54</v>
      </c>
      <c r="G64" s="28">
        <f t="shared" si="4"/>
        <v>1800</v>
      </c>
      <c r="H64" s="27" t="str">
        <f t="shared" si="5"/>
        <v>นายชัชวาลย์ ธรรมรส</v>
      </c>
      <c r="I64" s="28">
        <f t="shared" si="6"/>
        <v>1800</v>
      </c>
      <c r="J64" s="26" t="s">
        <v>8</v>
      </c>
      <c r="K64" s="36" t="s">
        <v>53</v>
      </c>
      <c r="L64" s="33" t="s">
        <v>22</v>
      </c>
      <c r="M64" s="33" t="s">
        <v>49</v>
      </c>
      <c r="N64" s="22"/>
    </row>
    <row r="65" spans="1:14" s="21" customFormat="1" ht="50.1" customHeight="1" x14ac:dyDescent="0.2">
      <c r="A65" s="32">
        <v>3</v>
      </c>
      <c r="B65" s="29" t="s">
        <v>46</v>
      </c>
      <c r="C65" s="31">
        <v>3600</v>
      </c>
      <c r="D65" s="31">
        <v>3600</v>
      </c>
      <c r="E65" s="30" t="s">
        <v>10</v>
      </c>
      <c r="F65" s="29" t="s">
        <v>48</v>
      </c>
      <c r="G65" s="28">
        <f t="shared" si="4"/>
        <v>3600</v>
      </c>
      <c r="H65" s="27" t="str">
        <f t="shared" si="5"/>
        <v>นายพุฒินนท์  โทนทอง</v>
      </c>
      <c r="I65" s="28">
        <f t="shared" si="6"/>
        <v>3600</v>
      </c>
      <c r="J65" s="26" t="s">
        <v>8</v>
      </c>
      <c r="K65" s="36" t="s">
        <v>52</v>
      </c>
      <c r="L65" s="33" t="s">
        <v>22</v>
      </c>
      <c r="M65" s="33" t="s">
        <v>21</v>
      </c>
      <c r="N65" s="22"/>
    </row>
    <row r="66" spans="1:14" s="21" customFormat="1" ht="50.1" customHeight="1" x14ac:dyDescent="0.2">
      <c r="A66" s="32">
        <v>4</v>
      </c>
      <c r="B66" s="29" t="s">
        <v>46</v>
      </c>
      <c r="C66" s="31">
        <v>3600</v>
      </c>
      <c r="D66" s="31">
        <f>C66</f>
        <v>3600</v>
      </c>
      <c r="E66" s="30" t="s">
        <v>10</v>
      </c>
      <c r="F66" s="29" t="s">
        <v>51</v>
      </c>
      <c r="G66" s="28">
        <f t="shared" si="4"/>
        <v>3600</v>
      </c>
      <c r="H66" s="27" t="str">
        <f t="shared" si="5"/>
        <v>นายชัชวาล พรหมวัง</v>
      </c>
      <c r="I66" s="28">
        <f t="shared" si="6"/>
        <v>3600</v>
      </c>
      <c r="J66" s="26" t="s">
        <v>8</v>
      </c>
      <c r="K66" s="36" t="s">
        <v>50</v>
      </c>
      <c r="L66" s="33" t="s">
        <v>49</v>
      </c>
      <c r="M66" s="33" t="s">
        <v>26</v>
      </c>
      <c r="N66" s="22"/>
    </row>
    <row r="67" spans="1:14" s="21" customFormat="1" ht="50.1" customHeight="1" x14ac:dyDescent="0.2">
      <c r="A67" s="32">
        <v>5</v>
      </c>
      <c r="B67" s="29" t="s">
        <v>46</v>
      </c>
      <c r="C67" s="31">
        <v>14400</v>
      </c>
      <c r="D67" s="31">
        <v>14400</v>
      </c>
      <c r="E67" s="30" t="s">
        <v>10</v>
      </c>
      <c r="F67" s="29" t="s">
        <v>48</v>
      </c>
      <c r="G67" s="28">
        <f t="shared" si="4"/>
        <v>14400</v>
      </c>
      <c r="H67" s="27" t="str">
        <f t="shared" si="5"/>
        <v>นายพุฒินนท์  โทนทอง</v>
      </c>
      <c r="I67" s="28">
        <f t="shared" si="6"/>
        <v>14400</v>
      </c>
      <c r="J67" s="26" t="s">
        <v>8</v>
      </c>
      <c r="K67" s="36" t="s">
        <v>47</v>
      </c>
      <c r="L67" s="33" t="s">
        <v>21</v>
      </c>
      <c r="M67" s="33" t="s">
        <v>43</v>
      </c>
      <c r="N67" s="22"/>
    </row>
    <row r="68" spans="1:14" s="21" customFormat="1" ht="50.1" customHeight="1" x14ac:dyDescent="0.2">
      <c r="A68" s="32">
        <v>6</v>
      </c>
      <c r="B68" s="29" t="s">
        <v>46</v>
      </c>
      <c r="C68" s="31">
        <v>5400</v>
      </c>
      <c r="D68" s="31">
        <f>C68</f>
        <v>5400</v>
      </c>
      <c r="E68" s="30" t="s">
        <v>10</v>
      </c>
      <c r="F68" s="29" t="s">
        <v>45</v>
      </c>
      <c r="G68" s="28">
        <f t="shared" si="4"/>
        <v>5400</v>
      </c>
      <c r="H68" s="27" t="str">
        <f t="shared" si="5"/>
        <v>นายอภิชัย ธรรมรักษา</v>
      </c>
      <c r="I68" s="28">
        <f t="shared" si="6"/>
        <v>5400</v>
      </c>
      <c r="J68" s="26" t="s">
        <v>8</v>
      </c>
      <c r="K68" s="36" t="s">
        <v>44</v>
      </c>
      <c r="L68" s="33" t="s">
        <v>21</v>
      </c>
      <c r="M68" s="33" t="s">
        <v>43</v>
      </c>
      <c r="N68" s="22"/>
    </row>
    <row r="69" spans="1:14" s="21" customFormat="1" ht="29.1" customHeight="1" x14ac:dyDescent="0.2">
      <c r="A69" s="49" t="s">
        <v>42</v>
      </c>
      <c r="B69" s="50"/>
      <c r="C69" s="51"/>
      <c r="D69" s="31"/>
      <c r="E69" s="30"/>
      <c r="F69" s="29"/>
      <c r="G69" s="28"/>
      <c r="H69" s="27"/>
      <c r="I69" s="27"/>
      <c r="J69" s="26"/>
      <c r="K69" s="25"/>
      <c r="L69" s="24"/>
      <c r="M69" s="35"/>
      <c r="N69" s="22"/>
    </row>
    <row r="70" spans="1:14" s="21" customFormat="1" ht="51.75" customHeight="1" x14ac:dyDescent="0.2">
      <c r="A70" s="32">
        <v>1</v>
      </c>
      <c r="B70" s="29" t="s">
        <v>41</v>
      </c>
      <c r="C70" s="31">
        <v>4000</v>
      </c>
      <c r="D70" s="31">
        <f>C70</f>
        <v>4000</v>
      </c>
      <c r="E70" s="30" t="s">
        <v>10</v>
      </c>
      <c r="F70" s="29" t="s">
        <v>40</v>
      </c>
      <c r="G70" s="28">
        <f>C70</f>
        <v>4000</v>
      </c>
      <c r="H70" s="27" t="str">
        <f t="shared" ref="H70:H76" si="7">F70</f>
        <v>นางสาววิภาดา วานนท์</v>
      </c>
      <c r="I70" s="28">
        <f>C70</f>
        <v>4000</v>
      </c>
      <c r="J70" s="26" t="s">
        <v>8</v>
      </c>
      <c r="K70" s="25" t="s">
        <v>39</v>
      </c>
      <c r="L70" s="24" t="s">
        <v>38</v>
      </c>
      <c r="M70" s="33" t="s">
        <v>34</v>
      </c>
      <c r="N70" s="22"/>
    </row>
    <row r="71" spans="1:14" s="21" customFormat="1" ht="51.75" customHeight="1" x14ac:dyDescent="0.2">
      <c r="A71" s="32">
        <v>2</v>
      </c>
      <c r="B71" s="29" t="s">
        <v>37</v>
      </c>
      <c r="C71" s="31">
        <v>26950</v>
      </c>
      <c r="D71" s="31">
        <v>26950</v>
      </c>
      <c r="E71" s="30" t="s">
        <v>10</v>
      </c>
      <c r="F71" s="29" t="s">
        <v>36</v>
      </c>
      <c r="G71" s="28">
        <f>C71</f>
        <v>26950</v>
      </c>
      <c r="H71" s="27" t="str">
        <f t="shared" si="7"/>
        <v>บริษัท วินเซ็นท์ มาร์เก็ตติ้ง จำกัด</v>
      </c>
      <c r="I71" s="28">
        <f>C71</f>
        <v>26950</v>
      </c>
      <c r="J71" s="26" t="s">
        <v>8</v>
      </c>
      <c r="K71" s="25" t="s">
        <v>35</v>
      </c>
      <c r="L71" s="33" t="s">
        <v>34</v>
      </c>
      <c r="M71" s="33" t="s">
        <v>13</v>
      </c>
      <c r="N71" s="22"/>
    </row>
    <row r="72" spans="1:14" s="21" customFormat="1" ht="31.5" x14ac:dyDescent="0.2">
      <c r="A72" s="32">
        <v>3</v>
      </c>
      <c r="B72" s="29" t="s">
        <v>33</v>
      </c>
      <c r="C72" s="31">
        <v>7200</v>
      </c>
      <c r="D72" s="31">
        <f>C72</f>
        <v>7200</v>
      </c>
      <c r="E72" s="30" t="s">
        <v>10</v>
      </c>
      <c r="F72" s="29" t="s">
        <v>32</v>
      </c>
      <c r="G72" s="28">
        <f>C72</f>
        <v>7200</v>
      </c>
      <c r="H72" s="27" t="str">
        <f t="shared" si="7"/>
        <v>นายยุทธการ สีลาอ้อ</v>
      </c>
      <c r="I72" s="28">
        <f>C72</f>
        <v>7200</v>
      </c>
      <c r="J72" s="26" t="s">
        <v>8</v>
      </c>
      <c r="K72" s="25" t="s">
        <v>31</v>
      </c>
      <c r="L72" s="33" t="s">
        <v>30</v>
      </c>
      <c r="M72" s="33" t="s">
        <v>26</v>
      </c>
      <c r="N72" s="22"/>
    </row>
    <row r="73" spans="1:14" s="21" customFormat="1" ht="51.75" customHeight="1" x14ac:dyDescent="0.2">
      <c r="A73" s="32">
        <v>4</v>
      </c>
      <c r="B73" s="29" t="s">
        <v>29</v>
      </c>
      <c r="C73" s="31">
        <v>4000</v>
      </c>
      <c r="D73" s="31">
        <v>4000</v>
      </c>
      <c r="E73" s="30" t="s">
        <v>10</v>
      </c>
      <c r="F73" s="29" t="s">
        <v>28</v>
      </c>
      <c r="G73" s="28">
        <f>C73</f>
        <v>4000</v>
      </c>
      <c r="H73" s="27" t="str">
        <f t="shared" si="7"/>
        <v>นางสาวรัตนาพร หลวงชม</v>
      </c>
      <c r="I73" s="28">
        <f>C73</f>
        <v>4000</v>
      </c>
      <c r="J73" s="26" t="s">
        <v>8</v>
      </c>
      <c r="K73" s="25" t="s">
        <v>27</v>
      </c>
      <c r="L73" s="33" t="s">
        <v>14</v>
      </c>
      <c r="M73" s="33" t="s">
        <v>26</v>
      </c>
      <c r="N73" s="22"/>
    </row>
    <row r="74" spans="1:14" s="21" customFormat="1" ht="31.5" x14ac:dyDescent="0.2">
      <c r="A74" s="32">
        <v>5</v>
      </c>
      <c r="B74" s="29" t="s">
        <v>25</v>
      </c>
      <c r="C74" s="31">
        <v>1700</v>
      </c>
      <c r="D74" s="31">
        <v>1650</v>
      </c>
      <c r="E74" s="30" t="s">
        <v>10</v>
      </c>
      <c r="F74" s="29" t="s">
        <v>24</v>
      </c>
      <c r="G74" s="28">
        <v>1650</v>
      </c>
      <c r="H74" s="27" t="str">
        <f t="shared" si="7"/>
        <v>ร้านเอ็ม.เอ.เจ.สปอร์ต แอนด์ แอ็ดเวอร์ไทซิ่ง</v>
      </c>
      <c r="I74" s="28">
        <f>G74</f>
        <v>1650</v>
      </c>
      <c r="J74" s="26" t="s">
        <v>8</v>
      </c>
      <c r="K74" s="25" t="s">
        <v>23</v>
      </c>
      <c r="L74" s="33" t="s">
        <v>22</v>
      </c>
      <c r="M74" s="33" t="s">
        <v>21</v>
      </c>
      <c r="N74" s="22"/>
    </row>
    <row r="75" spans="1:14" s="21" customFormat="1" ht="31.5" x14ac:dyDescent="0.2">
      <c r="A75" s="32">
        <v>6</v>
      </c>
      <c r="B75" s="29" t="s">
        <v>20</v>
      </c>
      <c r="C75" s="31">
        <v>7000</v>
      </c>
      <c r="D75" s="31">
        <v>7000</v>
      </c>
      <c r="E75" s="30" t="s">
        <v>10</v>
      </c>
      <c r="F75" s="29" t="s">
        <v>19</v>
      </c>
      <c r="G75" s="28">
        <v>7000</v>
      </c>
      <c r="H75" s="27" t="str">
        <f t="shared" si="7"/>
        <v>นายฮากีมัน ดอแม</v>
      </c>
      <c r="I75" s="28">
        <f>G75</f>
        <v>7000</v>
      </c>
      <c r="J75" s="26" t="s">
        <v>8</v>
      </c>
      <c r="K75" s="36" t="s">
        <v>18</v>
      </c>
      <c r="L75" s="33" t="s">
        <v>14</v>
      </c>
      <c r="M75" s="33" t="s">
        <v>13</v>
      </c>
      <c r="N75" s="22"/>
    </row>
    <row r="76" spans="1:14" s="21" customFormat="1" ht="50.1" customHeight="1" x14ac:dyDescent="0.2">
      <c r="A76" s="32">
        <v>7</v>
      </c>
      <c r="B76" s="29" t="s">
        <v>17</v>
      </c>
      <c r="C76" s="31">
        <v>9000</v>
      </c>
      <c r="D76" s="31">
        <v>8988</v>
      </c>
      <c r="E76" s="30" t="s">
        <v>10</v>
      </c>
      <c r="F76" s="29" t="s">
        <v>16</v>
      </c>
      <c r="G76" s="28">
        <v>8988</v>
      </c>
      <c r="H76" s="27" t="str">
        <f t="shared" si="7"/>
        <v>ห้างหุ้นส่วนจำกัด แอล.เอ็น.เค โปรดักส์</v>
      </c>
      <c r="I76" s="28">
        <f>G76</f>
        <v>8988</v>
      </c>
      <c r="J76" s="26" t="s">
        <v>8</v>
      </c>
      <c r="K76" s="36" t="s">
        <v>15</v>
      </c>
      <c r="L76" s="33" t="s">
        <v>14</v>
      </c>
      <c r="M76" s="33" t="s">
        <v>13</v>
      </c>
      <c r="N76" s="22"/>
    </row>
    <row r="77" spans="1:14" s="21" customFormat="1" ht="29.1" customHeight="1" x14ac:dyDescent="0.2">
      <c r="A77" s="49" t="s">
        <v>12</v>
      </c>
      <c r="B77" s="50"/>
      <c r="C77" s="51"/>
      <c r="D77" s="31"/>
      <c r="E77" s="30"/>
      <c r="F77" s="29"/>
      <c r="G77" s="28"/>
      <c r="H77" s="27"/>
      <c r="I77" s="27"/>
      <c r="J77" s="26"/>
      <c r="K77" s="25"/>
      <c r="L77" s="24"/>
      <c r="M77" s="35"/>
      <c r="N77" s="22"/>
    </row>
    <row r="78" spans="1:14" s="21" customFormat="1" ht="51.75" customHeight="1" x14ac:dyDescent="0.2">
      <c r="A78" s="32">
        <v>1</v>
      </c>
      <c r="B78" s="29" t="s">
        <v>11</v>
      </c>
      <c r="C78" s="31">
        <v>3600</v>
      </c>
      <c r="D78" s="31">
        <v>3600</v>
      </c>
      <c r="E78" s="30" t="s">
        <v>10</v>
      </c>
      <c r="F78" s="29" t="s">
        <v>9</v>
      </c>
      <c r="G78" s="28">
        <v>3600</v>
      </c>
      <c r="H78" s="27" t="str">
        <f>F78</f>
        <v>นายพงษ์ศักดิ์ นนทวิริยะพงษ์</v>
      </c>
      <c r="I78" s="28">
        <f>G78</f>
        <v>3600</v>
      </c>
      <c r="J78" s="26" t="s">
        <v>8</v>
      </c>
      <c r="K78" s="25" t="s">
        <v>7</v>
      </c>
      <c r="L78" s="24" t="s">
        <v>6</v>
      </c>
      <c r="M78" s="24" t="s">
        <v>5</v>
      </c>
      <c r="N78" s="22"/>
    </row>
    <row r="79" spans="1:14" s="21" customFormat="1" ht="24.75" customHeight="1" x14ac:dyDescent="0.2">
      <c r="A79" s="32"/>
      <c r="B79" s="29"/>
      <c r="C79" s="31"/>
      <c r="D79" s="31"/>
      <c r="E79" s="30"/>
      <c r="F79" s="29"/>
      <c r="G79" s="31"/>
      <c r="H79" s="27"/>
      <c r="I79" s="31"/>
      <c r="J79" s="26"/>
      <c r="K79" s="25"/>
      <c r="L79" s="24"/>
      <c r="M79" s="24"/>
      <c r="N79" s="22"/>
    </row>
    <row r="80" spans="1:14" s="21" customFormat="1" ht="36" customHeight="1" x14ac:dyDescent="0.2">
      <c r="A80" s="52" t="s">
        <v>4</v>
      </c>
      <c r="B80" s="52"/>
      <c r="C80" s="31"/>
      <c r="D80" s="31"/>
      <c r="E80" s="30"/>
      <c r="F80" s="29"/>
      <c r="G80" s="28"/>
      <c r="H80" s="27"/>
      <c r="I80" s="28"/>
      <c r="J80" s="26"/>
      <c r="K80" s="25"/>
      <c r="L80" s="24"/>
      <c r="M80" s="34"/>
      <c r="N80" s="22"/>
    </row>
    <row r="81" spans="1:14" s="21" customFormat="1" ht="51" customHeight="1" x14ac:dyDescent="0.2">
      <c r="A81" s="32">
        <v>1</v>
      </c>
      <c r="B81" s="29"/>
      <c r="C81" s="31"/>
      <c r="D81" s="31"/>
      <c r="E81" s="30"/>
      <c r="F81" s="29"/>
      <c r="G81" s="31"/>
      <c r="H81" s="27"/>
      <c r="I81" s="31"/>
      <c r="J81" s="26"/>
      <c r="K81" s="25"/>
      <c r="L81" s="33"/>
      <c r="M81" s="33"/>
      <c r="N81" s="22"/>
    </row>
    <row r="82" spans="1:14" s="21" customFormat="1" ht="36" customHeight="1" x14ac:dyDescent="0.2">
      <c r="A82" s="32"/>
      <c r="B82" s="29"/>
      <c r="C82" s="31"/>
      <c r="D82" s="31"/>
      <c r="E82" s="30"/>
      <c r="F82" s="29"/>
      <c r="G82" s="28"/>
      <c r="H82" s="27"/>
      <c r="I82" s="27"/>
      <c r="J82" s="26"/>
      <c r="K82" s="25"/>
      <c r="L82" s="24"/>
      <c r="M82" s="23"/>
      <c r="N82" s="22"/>
    </row>
    <row r="83" spans="1:14" s="7" customFormat="1" ht="18.95" customHeight="1" x14ac:dyDescent="0.2">
      <c r="A83" s="16"/>
      <c r="B83" s="10" t="s">
        <v>3</v>
      </c>
      <c r="C83" s="20">
        <f>SUM(C5:C39)-C84-C85</f>
        <v>6710401.5</v>
      </c>
      <c r="D83" s="20"/>
      <c r="E83" s="19"/>
      <c r="F83" s="10"/>
      <c r="G83" s="18"/>
      <c r="H83" s="10"/>
      <c r="I83" s="20">
        <f>SUM(I5:I39)-I84-I85</f>
        <v>6701548.6900000013</v>
      </c>
      <c r="J83" s="10"/>
      <c r="K83" s="9"/>
      <c r="L83" s="8"/>
    </row>
    <row r="84" spans="1:14" s="7" customFormat="1" ht="18.95" customHeight="1" x14ac:dyDescent="0.2">
      <c r="A84" s="16"/>
      <c r="B84" s="10" t="s">
        <v>2</v>
      </c>
      <c r="C84" s="17">
        <f>C5</f>
        <v>1000000</v>
      </c>
      <c r="D84" s="17"/>
      <c r="E84" s="19"/>
      <c r="F84" s="13"/>
      <c r="G84" s="18"/>
      <c r="H84" s="10"/>
      <c r="I84" s="17">
        <f>I5</f>
        <v>507039.83</v>
      </c>
      <c r="J84" s="10"/>
      <c r="K84" s="9"/>
      <c r="L84" s="8"/>
    </row>
    <row r="85" spans="1:14" s="7" customFormat="1" ht="18.95" customHeight="1" x14ac:dyDescent="0.2">
      <c r="A85" s="16"/>
      <c r="B85" s="10" t="s">
        <v>1</v>
      </c>
      <c r="C85" s="17">
        <f>C6+C15+C16+C19</f>
        <v>2724460</v>
      </c>
      <c r="D85" s="17"/>
      <c r="E85" s="19"/>
      <c r="F85" s="13"/>
      <c r="G85" s="18"/>
      <c r="H85" s="10"/>
      <c r="I85" s="17">
        <f>I6+I15+I16+I19</f>
        <v>2724315.99</v>
      </c>
      <c r="J85" s="10"/>
      <c r="K85" s="9"/>
      <c r="L85" s="8"/>
    </row>
    <row r="86" spans="1:14" s="7" customFormat="1" ht="18.95" customHeight="1" x14ac:dyDescent="0.2">
      <c r="A86" s="16"/>
      <c r="B86" s="10" t="s">
        <v>0</v>
      </c>
      <c r="C86" s="11"/>
      <c r="D86" s="15"/>
      <c r="E86" s="14"/>
      <c r="F86" s="13"/>
      <c r="G86" s="12"/>
      <c r="H86" s="10"/>
      <c r="I86" s="11"/>
      <c r="J86" s="10"/>
      <c r="K86" s="9"/>
      <c r="L86" s="8"/>
    </row>
  </sheetData>
  <mergeCells count="9">
    <mergeCell ref="A69:C69"/>
    <mergeCell ref="A80:B80"/>
    <mergeCell ref="B42:B43"/>
    <mergeCell ref="A46:D46"/>
    <mergeCell ref="A53:B53"/>
    <mergeCell ref="A56:C56"/>
    <mergeCell ref="A77:C77"/>
    <mergeCell ref="A58:B58"/>
    <mergeCell ref="A62:B62"/>
  </mergeCells>
  <printOptions horizontalCentered="1"/>
  <pageMargins left="0.2" right="0.2" top="0.2" bottom="0.2" header="0" footer="0"/>
  <pageSetup paperSize="9" scale="75" orientation="landscape" r:id="rId1"/>
  <headerFooter scaleWithDoc="0" alignWithMargins="0"/>
  <rowBreaks count="4" manualBreakCount="4">
    <brk id="49" max="12" man="1"/>
    <brk id="61" max="12" man="1"/>
    <brk id="73" max="16383" man="1"/>
    <brk id="8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เม.ย. 68</vt:lpstr>
      <vt:lpstr>'ซื้อจ้าง เม.ย. 68'!Print_Area</vt:lpstr>
      <vt:lpstr>'ซื้อจ้าง เม.ย.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2026-04-21T08:14:01Z</dcterms:created>
  <dcterms:modified xsi:type="dcterms:W3CDTF">2026-04-21T09:20:54Z</dcterms:modified>
</cp:coreProperties>
</file>