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038744\Downloads\cdgcatalog\"/>
    </mc:Choice>
  </mc:AlternateContent>
  <bookViews>
    <workbookView xWindow="-120" yWindow="-120" windowWidth="29040" windowHeight="15840" firstSheet="1" activeTab="1"/>
  </bookViews>
  <sheets>
    <sheet name="Sheet1" sheetId="73" state="hidden" r:id="rId1"/>
    <sheet name="G02-33400-71_01 " sheetId="70" r:id="rId2"/>
  </sheets>
  <definedNames>
    <definedName name="_xlnm.Print_Titles" localSheetId="1">'G02-33400-71_01 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4" i="70" l="1"/>
  <c r="I43" i="70" l="1"/>
  <c r="I40" i="70"/>
  <c r="I42" i="70"/>
  <c r="I41" i="70"/>
  <c r="I39" i="70"/>
  <c r="I38" i="70" l="1"/>
  <c r="I37" i="70"/>
  <c r="I36" i="70"/>
  <c r="I35" i="70"/>
  <c r="I34" i="70"/>
  <c r="I33" i="70"/>
  <c r="I32" i="70"/>
  <c r="I31" i="70"/>
  <c r="I30" i="70"/>
  <c r="I29" i="70"/>
  <c r="I28" i="70"/>
  <c r="I27" i="70"/>
  <c r="I26" i="70"/>
  <c r="I25" i="70"/>
  <c r="I24" i="70"/>
  <c r="I23" i="70"/>
  <c r="I22" i="70"/>
  <c r="I21" i="70"/>
  <c r="I20" i="70"/>
  <c r="I19" i="70"/>
  <c r="I18" i="70"/>
  <c r="I17" i="70"/>
  <c r="I16" i="70"/>
  <c r="I15" i="70"/>
  <c r="I14" i="70"/>
  <c r="I13" i="70"/>
  <c r="I12" i="70"/>
  <c r="I11" i="70"/>
  <c r="I10" i="70"/>
  <c r="I9" i="70"/>
  <c r="I8" i="70"/>
  <c r="I7" i="70"/>
  <c r="I6" i="70"/>
  <c r="I5" i="70"/>
  <c r="I4" i="70"/>
  <c r="I3" i="70"/>
  <c r="I2" i="70"/>
</calcChain>
</file>

<file path=xl/comments1.xml><?xml version="1.0" encoding="utf-8"?>
<comments xmlns="http://schemas.openxmlformats.org/spreadsheetml/2006/main">
  <authors>
    <author>นคร ภูริปัญโญ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นคร ภูริปัญโญ:</t>
        </r>
        <r>
          <rPr>
            <sz val="9"/>
            <color indexed="81"/>
            <rFont val="Tahoma"/>
            <family val="2"/>
          </rPr>
          <t xml:space="preserve">
1-9 งบพลางที่ต้องดำเนินการก่อน</t>
        </r>
      </text>
    </comment>
  </commentList>
</comments>
</file>

<file path=xl/sharedStrings.xml><?xml version="1.0" encoding="utf-8"?>
<sst xmlns="http://schemas.openxmlformats.org/spreadsheetml/2006/main" count="342" uniqueCount="209">
  <si>
    <t xml:space="preserve"> โครงการบ้านเอื้ออาทรน่าน 
ตำบลดู่ใต้ อำเภอเมืองน่าน จังหวัดน่าน </t>
  </si>
  <si>
    <t xml:space="preserve">โครงบ้านเอื้ออาทรเชียงใหม่ (สันกำแพง) 
ตำบลต้นเปา อำเภอสันกำแพง จังหวัดเชียงใหม่ </t>
  </si>
  <si>
    <t>โครงการบ้านเอื้ออาทรรังสิตคลอง 10/1 
ตำบลบึงสนั่น อำเภอธัญบุรี จังหวัดปทุมธานี</t>
  </si>
  <si>
    <t xml:space="preserve">โครงการบ้านเอื้ออาทรรังสิตคลอง 9 
ตำบลบึงสนั่น อำเภอธัญบุรี จังหวัดปทุมธานี </t>
  </si>
  <si>
    <t>โครงการบ้านเอื้ออาทรรังสิต คลอง 10/2 
ตำบลบึงสนั่น อำเภอธัญบุรี จังหวัดปทุมธานี</t>
  </si>
  <si>
    <t>โครงการบ้านเอื้ออาทรเทพารักษ์ 1 
ตำบลเทพารักษ์ อำเภอเมืองสมุทรปราการ จังหวัดสมุทรปราการ</t>
  </si>
  <si>
    <t>โครงการเคหะชุมชนธนบุรี 1 ส่วน 3 ส่วน 4
แขวงแสมดำ เขตบางขุนเทียน กรุงเทพมหานคร</t>
  </si>
  <si>
    <t>โครงการเคหะชุมชนธนบุรี 3 ระยะ 3 
แขวงแสมดำ เขตบางขุนเทียน กรุงเทพมหานคร</t>
  </si>
  <si>
    <t>โครงการประชาอุทิศ 76 ซอยประชาอุทิศ 76
แขวงทุ่งครุ เขตทุ่งครุ กรุงเทพมหานคร</t>
  </si>
  <si>
    <t>โครงการเคหะชุมชนหาดใหญ่ ระยะที่ 1,3,4
ตำบลหาดใหญ่ อำเภอหาดใหญ่ จังหวัดสงขลา</t>
  </si>
  <si>
    <t>โครงการบ้านเอื้ออาทรชุมพร ระยะ 3/1 
ตำบลบางลึก อำเภอเมืองชุมพร จังหวัดชุมพร</t>
  </si>
  <si>
    <t>โครงการเคหะชุมชนตรัง ระยะ 1 และ ระยะ 2 
ตำบลควนธานี อำเภอกันตัง จังหวัดตรัง</t>
  </si>
  <si>
    <t>โครงการเคหะชุมชนชุมพร ระยะ 1 
ตำบลบางลึก อำเภอเมืองชุมพร จังหวัดชุมพร</t>
  </si>
  <si>
    <t>โครงการเคหะชุมชนธนบุรี 2 ระยะ 1
แขวงแสมดำ เขตบางขุนเทียน กรุงเทพมหานคร</t>
  </si>
  <si>
    <t>งานปรับปรุงซ่อมแซมอาคารศูนย์ชุมชน</t>
  </si>
  <si>
    <t>งานปรับปรุงซ่อมแซมอาคารศูนย์ชุมชน
งานปรับปรุงซ่อมแซมรั้วกำแพงกันดิน</t>
  </si>
  <si>
    <t>งานปรับปรุงซ่อมแซมอาคารศูนย์ชุมชน
งานปรับปรุงทางเท้า</t>
  </si>
  <si>
    <t>งานติดตั้งลูกระนาด/คันชะลอ</t>
  </si>
  <si>
    <t xml:space="preserve">โครงการบ้านเอื้ออาทรลำปาง (ต้นธงชัย) </t>
  </si>
  <si>
    <t xml:space="preserve">โครงการบ้านเอื้ออาทรลำปาง (พิชัย) </t>
  </si>
  <si>
    <t xml:space="preserve">โครงการบ้านเอื้ออาทรลพบุรี (พัฒนานิคม 2) </t>
  </si>
  <si>
    <t xml:space="preserve"> โครงการบ้านเอื้ออาทรน่าน </t>
  </si>
  <si>
    <t xml:space="preserve">โครงการบ้านเอื้ออาทรสุโขทัย (สวรรคโลก) </t>
  </si>
  <si>
    <t xml:space="preserve">โครงการบ้านเอื้ออาทรสุโขทัย ( สท.1 ) </t>
  </si>
  <si>
    <t xml:space="preserve">โครงการบ้านเอื้ออาทรอุตรดิตถ์ ( งิ้วงาม ) </t>
  </si>
  <si>
    <t xml:space="preserve">โครงการบ้านเอื้ออาทรเชียงราย (ริมกก) </t>
  </si>
  <si>
    <t xml:space="preserve">โครงการบ้านเอื้ออาทรเชียงใหม่ (สันป่าตอง) </t>
  </si>
  <si>
    <t xml:space="preserve">โครงการบ้านเอื้ออาทรเชียงใหม่ (เจ้าแม่กวนอิม) </t>
  </si>
  <si>
    <t xml:space="preserve">โครงการเคหะชุมชนลพบุรี ระยะ 1-3  </t>
  </si>
  <si>
    <t xml:space="preserve">โครงบ้านเอื้ออาทรเชียงใหม่ (สันกำแพง) </t>
  </si>
  <si>
    <t xml:space="preserve">โครงการบ้านเอื้ออาทรเชียงใหม่ (หนองหอย 2) </t>
  </si>
  <si>
    <t xml:space="preserve">โครงการบ้านเอื้ออาทรนครสวรรค์ 2 </t>
  </si>
  <si>
    <t>โครงการบ้านเอื้ออาทรเชียงใหม่ (หนองหอย 1)</t>
  </si>
  <si>
    <t xml:space="preserve">โครงการบ้านเอื้ออาทรเชียงใหม่ (สันผีเสื้อ) </t>
  </si>
  <si>
    <t>โครงการเคหะชุมชนหนองหอย ระยะ 1</t>
  </si>
  <si>
    <t>โครงการบ้านเอื้ออาทรรังสิตคลอง 5/3</t>
  </si>
  <si>
    <t>โครงการบ้านเอื้ออาทรรังสิตคลอง 10/1</t>
  </si>
  <si>
    <t>โครงการบ้านเอื้ออาทรรังสิตคลอง 9</t>
  </si>
  <si>
    <t xml:space="preserve">โครงการบ้านเอื้ออาทรรังสิต คลอง 10/2 </t>
  </si>
  <si>
    <t xml:space="preserve">โครงการบ้านเอื้ออาทรเทพารักษ์ 1 </t>
  </si>
  <si>
    <t>โครงการบ้านเอื้ออาทรสมุทรปราการ (ศรีวารีน้อย)</t>
  </si>
  <si>
    <t>โครงการบ้านเอื้ออาทรวัดศรีวารีน้อย เฟส 2</t>
  </si>
  <si>
    <t>โครงการเคหะชุมชนธนบุรี 2 ระยะ 1</t>
  </si>
  <si>
    <t>โครงการเคหะชุมชนธนบุรี 1 ส่วน 3 ส่วน 4</t>
  </si>
  <si>
    <t>โครงการเคหะชุมชนธนบุรี 3 ระยะ 3</t>
  </si>
  <si>
    <t>โครงการประชาอุทิศ 76</t>
  </si>
  <si>
    <t>โครงการเคหะชุมชนหาดใหญ่ ระยะที่ 1,3,4</t>
  </si>
  <si>
    <t>โครงการเคหะชุมชนตรัง ระยะ 1 และ ระยะ 2</t>
  </si>
  <si>
    <t>โครงการเคหะชุมชนชุมพร ระยะ 1</t>
  </si>
  <si>
    <t>โครงการบ้านเอื้ออาทรประจวบคีรีขันธ์ ระยะ3/2</t>
  </si>
  <si>
    <t>โครงการบ้านเอื้ออาทรภูเก็ต ระยะ 2 และ ระยะ 3/1 (ลิพอน)</t>
  </si>
  <si>
    <t>โครงการบ้านเอื้ออาทรบางขุนเทียน 1</t>
  </si>
  <si>
    <t>โครงการบ้านเอื้ออาทรบางขุนเทียน 2</t>
  </si>
  <si>
    <t>โครงการบ้านเอื้ออาทรเชียงราย (แม่สาย 1)</t>
  </si>
  <si>
    <t>ลำปาง</t>
  </si>
  <si>
    <t>ลพบุรี</t>
  </si>
  <si>
    <t>สุโขทัย</t>
  </si>
  <si>
    <t>อุตรดิตย์</t>
  </si>
  <si>
    <t>น่าน</t>
  </si>
  <si>
    <t>เชียราย</t>
  </si>
  <si>
    <t>เชียงใหม่</t>
  </si>
  <si>
    <t>ปทุมธานี</t>
  </si>
  <si>
    <t>สมุทรปราการ</t>
  </si>
  <si>
    <t>สงขลา</t>
  </si>
  <si>
    <t>ชุมพร</t>
  </si>
  <si>
    <t>ตรัง</t>
  </si>
  <si>
    <t xml:space="preserve">ประจวบคีรีขันธ์ </t>
  </si>
  <si>
    <t>ภูเก็ต</t>
  </si>
  <si>
    <t>กรุงเทพมหานคร</t>
  </si>
  <si>
    <t>เชียงราย</t>
  </si>
  <si>
    <t>ต้นธงชัย</t>
  </si>
  <si>
    <t>เมืองลำปาง</t>
  </si>
  <si>
    <t>พิชัย</t>
  </si>
  <si>
    <t>พัฒนานิคม</t>
  </si>
  <si>
    <t>ในเมือง</t>
  </si>
  <si>
    <t>สวรรคโลก</t>
  </si>
  <si>
    <t>ปากแคว</t>
  </si>
  <si>
    <t xml:space="preserve">เมืองสุโขทัย </t>
  </si>
  <si>
    <t>งิ้วงาม</t>
  </si>
  <si>
    <t xml:space="preserve">เมืองอุตรดิตถ์ </t>
  </si>
  <si>
    <t>ดู่ใต้</t>
  </si>
  <si>
    <t>เมืองน่าน</t>
  </si>
  <si>
    <t>ริมกก</t>
  </si>
  <si>
    <t>เมืองเชียงราย</t>
  </si>
  <si>
    <t>สันกลาง</t>
  </si>
  <si>
    <t xml:space="preserve">สันป่าตอง </t>
  </si>
  <si>
    <t>ป่าแดด</t>
  </si>
  <si>
    <t>เมืองเชียงใหม่</t>
  </si>
  <si>
    <t>กกโก</t>
  </si>
  <si>
    <t>เมืองลพบุรี</t>
  </si>
  <si>
    <t>ต้นเปา</t>
  </si>
  <si>
    <t>สันกำแพง</t>
  </si>
  <si>
    <t>หนองหอย</t>
  </si>
  <si>
    <t>วัดไทร</t>
  </si>
  <si>
    <t>เมืองนครสวรรค์</t>
  </si>
  <si>
    <t>นครสวรรค์</t>
  </si>
  <si>
    <t>สันผีเสื้อ</t>
  </si>
  <si>
    <t>คลองห้า</t>
  </si>
  <si>
    <t xml:space="preserve">คลองหลวง </t>
  </si>
  <si>
    <t>บึงสนั่น</t>
  </si>
  <si>
    <t>ธัญบุรี</t>
  </si>
  <si>
    <t>เทพารักษ์</t>
  </si>
  <si>
    <t>เมืองสมุทรปราการ</t>
  </si>
  <si>
    <t xml:space="preserve">ศีรษะจรเข้ใหญ่ </t>
  </si>
  <si>
    <t>บางเสาธง</t>
  </si>
  <si>
    <t>แสมดำ</t>
  </si>
  <si>
    <t>บางขุนเทียน</t>
  </si>
  <si>
    <t>ทุ่งครุ</t>
  </si>
  <si>
    <t>หาดใหญ่</t>
  </si>
  <si>
    <t>บางลึก</t>
  </si>
  <si>
    <t>เมืองชุมพร</t>
  </si>
  <si>
    <t>ควนธานี</t>
  </si>
  <si>
    <t>กันตัง</t>
  </si>
  <si>
    <t>หนองแก</t>
  </si>
  <si>
    <t xml:space="preserve">หัวหิน </t>
  </si>
  <si>
    <t xml:space="preserve">เกาะหลัก  </t>
  </si>
  <si>
    <t xml:space="preserve">เมืองประจวบคีรีขันธ์ </t>
  </si>
  <si>
    <t>ศรีสุนทร</t>
  </si>
  <si>
    <t xml:space="preserve">ถลาง </t>
  </si>
  <si>
    <t>ท่าข้าม</t>
  </si>
  <si>
    <t>โป่งผา</t>
  </si>
  <si>
    <t>แม่สาย</t>
  </si>
  <si>
    <t xml:space="preserve"> โครงการบ้านเอื้ออาทรลำปาง (ต้นธงชัย) 
ตำบลต้นธงชัย อำเภอเมืองลำปาง จังหวัดลำปาง </t>
  </si>
  <si>
    <t xml:space="preserve"> โครงการบ้านเอื้ออาทรลำปาง (พิชัย) 
ตำบลพิชัย อำเภอเมืองลำปาง  จังหวัดลำปาง </t>
  </si>
  <si>
    <t xml:space="preserve">โครงการบ้านเอื้ออาทรลพบุรี (พัฒนานิคม 2) 
ตำบลพัฒนานิคม อำเภอพัฒนานิคม จังหวัดลพบุรี </t>
  </si>
  <si>
    <t xml:space="preserve">โครงการบ้านเอื้ออาทรลพบุรี (ลำนารายณ์) 
ตำบลลำนารายณ์ อำเภอชัยบาดาล จังหวัดลพบุรี </t>
  </si>
  <si>
    <t xml:space="preserve">โครงการบ้านเอื้ออาทรสุโขทัย ( สวรรคโลก ) 
ตำบลในเมือง อำเภอสวรรคโลก จังหวัดสุโขทัย </t>
  </si>
  <si>
    <t xml:space="preserve">โครงการบ้านเอื้ออาทรสุโขทัย ( สท.1 ) 
ตำบลปากแคว  อำเภอเมืองสุโขทัย จังหวัดสุโขทัย </t>
  </si>
  <si>
    <t xml:space="preserve">โครงการบ้านเอื้ออาทรอุตรดิตถ์ ( งิ้วงาม ) 
ตำบลงิ้วงาม อำเภอเมืองอุตรดิตถ์ จังหวัดอุตรดิตถ์ </t>
  </si>
  <si>
    <t xml:space="preserve">โครงการบ้านเอื้ออาทรเชียงราย ( ริมกก ) 
ตำบลริมกก อำเภอเมืองเชียงราย จังหวัดเชียงราย </t>
  </si>
  <si>
    <t xml:space="preserve">โครงการบ้านเอื้ออาทรเชียงใหม่ ( สันป่าตอง) 
ตำบลสันกลาง อำเภอสันป่าตอง จังหวัดเชียงใหม่ </t>
  </si>
  <si>
    <t>งานปรับปรุงซ่อมแซมอาคารศูนย์ชุมชน
งานปรับปรุงซ่อมแซมฝาบ่อพัก</t>
  </si>
  <si>
    <t xml:space="preserve">โครงการบ้านเอื้ออาทรเชียงใหม่ (เจ้าแม่กวนอิม) 
ตำบลป่าแดด อำเภอเมืองเชียงใหม่ จังหวัดเชียงใหม่ </t>
  </si>
  <si>
    <t>งานปรับปรุงซ่อมแซมอาคารศูนย์ชุมชน ติดตั้งกันสาด ติดตั้งแผงบังแดด ฝาตะแกรงเหล็กรางยู 
งานลอกท่อระบายน้ำและรางยู</t>
  </si>
  <si>
    <t xml:space="preserve">โครงการเคหะชุมชนลพบุรี ระยะ 1-3  
ตำบลกกโก อำเภอเมืองลพบุรี จังหวัดลพบุรี </t>
  </si>
  <si>
    <t xml:space="preserve">โครงการบ้านเอื้ออาทรเชียงใหม่ (หนองหอย 2) 
ตำบลหนองหอย อำเภอเมืองเชียงใหม่  จังหวัดเชียงใหม่ </t>
  </si>
  <si>
    <t>โครงการบ้านเอื้ออาทรนครสวรรค์ 2 
ตำบลวัดไทร อำเภอเมืองนครสวรรค์ จังหวัดนครสวรรค์</t>
  </si>
  <si>
    <t xml:space="preserve">โครงการบ้านเอื้ออาทรเชียงใหม่ (หนองหอย 1)
ตำบลหนองหอย อำเภอเมืองเชียงใหม่ จังหวัดเชียงใหม่ </t>
  </si>
  <si>
    <t xml:space="preserve">โครงการบ้านเอื้ออาทรเชียงใหม่ (สันผีเสื้อ) 
ตำบลสันผีเสื้อ อำเภอเมืองเชียงใหม่ จังหวัดเชียงใหม่ </t>
  </si>
  <si>
    <t>งานติดตั้งระบบไฟฟ้าส่องสว่างลานตลาด ประกอบและติดตั้งตู้ควบคุมการเปิดปิด
อัตโนมัติระบบไฟฟ้าแสงสว่างลานตลาด, งานลอกท่อระบายน้ำ</t>
  </si>
  <si>
    <t xml:space="preserve">โครงการเคหะชุมชนหนองหอย ระยะ 1 
ตำบลหนองหอย อำเภอเมืองเชียงใหม่ จังหวัดเชียงใหม่ </t>
  </si>
  <si>
    <t>งานปรับปรุงทางเท้า คสล.  ก่อสร้างโครงหลังคาจอดรถ Metat Sheet 
ลานอเนกประสงค์ คสล. ปรับปรุงซ่อมแซมภายในอาคารสำนักงาน</t>
  </si>
  <si>
    <t>โครงการบ้านเอื้ออาทรรังสิตคลอง 5/3 
ตำบลคลองห้า อำเภอคลองหลวง จังหวัดปทุมธานี</t>
  </si>
  <si>
    <t>โครงการบ้านเอื้ออาทรสมุทรปราการ (ศรีวารีน้อย) 
ตำบลศีรษะจรเข้ใหญ่ อำเภอบางเสาธง จังหวัดสมุทรปราการ</t>
  </si>
  <si>
    <t>โครงการบ้านเอื้ออาทรวัดศรีวารีน้อย เฟส 2 
ตำบลศีรษะจรเข้ใหญ่ อำเภอบางเสาธง จังหวัดสมุทรปราการ</t>
  </si>
  <si>
    <t>งานปรับปรุงทางเท้า, งานฝาตะแกรงเหล็ก,งานปรับปรุงซ่อมแซมฝาบ่อพัก</t>
  </si>
  <si>
    <t>โครงการบ้านเอื้ออาทรประจวบคีรีขันธ์ หัวหิน 3 
ตำบลหนองแก อำเภอหัวหิน จังหวัดประจวบคีรีขันธ์</t>
  </si>
  <si>
    <t>โครงการบ้านเอื้ออาทรประจวบคีรีขันธ์ ระยะ3/2 เกาะหลัก
ตำบลเกาะหลัก  อำเภอเมืองประจวบคีรีขันธ์ จังหวัดประจวบคีรีขันธ์</t>
  </si>
  <si>
    <t>โครงการบ้านเอื้ออาทรภูเก็ต ระยะ 2 และระยะ 3/1 (ลิพอน) 
ตำบลศรีสุนทร อำเภอถลาง จังหวัดภูเก็ต</t>
  </si>
  <si>
    <t>งานปรับปรุงซ่อมแซมอาคารศูนย์ชุมชน แบบชั้นเดียว 
งานปรับปรุงซ่อมแซมป้ายซอย - ถนน ภายในโครงการ</t>
  </si>
  <si>
    <t xml:space="preserve">งานปรับปรุงซ่อมแซมอาคารศูนย์ชุมชน  รื้อถอนรั้ว
ก่อสร้างรั้ววายเมท  ฝาตะแกรงเหล็กรางยู  รั้วเหล็กวายเมทชุบสังกะสี  </t>
  </si>
  <si>
    <t>งานปรับปรุงซ่อมแซมอาคารศูนย์ชุมชน  ก่อสร้างรั้ว
คอนกรีตอิฐบล็อค พร้อมกำแพงกันดินงานรั้วเหล็กวายเมทชุบสังกะสี</t>
  </si>
  <si>
    <t xml:space="preserve"> งานปรับปรุงซ่อมแซมอาคารศูนย์ชุมชน แบบชั้นเดียว 
งานปรับปรุงซ่อมแซมป้ายซอย - ถนน ภายในโครงการ
และพื้นห้องพักขยะ ค.ส.ล. </t>
  </si>
  <si>
    <t xml:space="preserve"> งานป้ายโครงการ </t>
  </si>
  <si>
    <t xml:space="preserve">งานปรับปรุงซ่อมแซมอาคารศูนย์ชุมชน ติดตั้งกันสาด ฝาตะแกรงเหล็กรางยู, งานติดตั้งไฟฟ้ากระพริบโซลาเซลล์ ระบบโซล่าเซลล์ไฟส่องสว่างป้ายโครงการ, ระบบไฟฟ้าส่องสว่างลานตลาด, งานประกอบและติดตั้งตู้ควบคุมการเปิดปิดอัตโนมัติระบบไฟฟ้าแสงสว่างลานตลาด - งานตัดหญ้าและงานลอกท่อระบายน้ำ
</t>
  </si>
  <si>
    <t>งานปรับปรุงทางเท้า คสล. ด้านหน้าศูนย์ชุมชนและสนามกีฬา
งานตัดหญ้าและงานลอกท่อ</t>
  </si>
  <si>
    <t>งานลานเอนกประสงค์ คสล., 
งานก่อสร้างป้ายประชาสัมพันธ์</t>
  </si>
  <si>
    <t>งานปรับปรุงซ่อมแซมหลังคาที่จอดรถหลังอาคารศูนย์ชุมชนและงาน
ลอกท่อระบายน้ำและตัดวัชพืช</t>
  </si>
  <si>
    <t>งานปรับปรุงซ่อมแซมอาคารศูนย์ชุมชน งานทาสีรั้วคอนกรีตบล็อค/ลูกกรงเหล็ก 
รอบอาคารศูนย์ชุมชนและงานปรับปรุงทางเท้า</t>
  </si>
  <si>
    <t>งานปรับปรุงซ่อมแซมอาคารศูนย์ชุมชน งานทาสีรั้วคอนกรีตบล็อค/ลูกกรงเหล็ก 
รอบอาคารศูนย์ฯ และงานปรับปรุงทางเท้า</t>
  </si>
  <si>
    <t>งานปรับปรุงทางเท้า,งานปรับปรุงซ่อมแซมบ่อพักพร้อมฝาบ่อ คสล.,
ก่อสร้างรั้วตาข่าย, งานรั้วประตูทางเข้า, ปรับปรุงป้ายชื่อโครงการ, 
ปรับปรุงซ่อมแซมท่อสูบน้ำแนวตั้ง, ปรับปรุงซ่อมแซมไฟฟ้าโรงสูบน้ำ</t>
  </si>
  <si>
    <t>งานก่อสร้างรั้วตาข่าย รั้วประตูทางเข้า,งานตัดต้นไม้และงานตัดหญ้า</t>
  </si>
  <si>
    <t>งานปรับปรุงศูนย์เด็กเล็ก, ลานกีฬา, ก่อสร้างรั้วตาข่าย
งานรั้วประตูทางเข้า ซ่อมแซมโครงหลังคา Metal Sheet</t>
  </si>
  <si>
    <t>งานฝาตะแกรงเหล็ก, สูบบ่อเกอะ, ลอกท่อระบายน้ำและบ่อพัก</t>
  </si>
  <si>
    <t>งานปรับปรุงรั้ว, ปรับปรุงอาคารโรงสูบ, ปรับปรุงถนน คสล.,
ลอกท่อระบายน้ำบ่อพักและลำราง คสล.</t>
  </si>
  <si>
    <t>งานฝาตะแกรงเหล็ก,ปรับปรุงทางเท้า, ถนน คสล., ปรับปรุงซ่อมแซมขอบบ่อพัก
พร้อมฝาบ่อ คสล.,ฝารางยู คสล., ปรับปรุงเครื่องจักรกลไฟฟ้า, ลอกดินและตะกอน
และงานลอกท่อระบายน้ำและบ่อพัก</t>
  </si>
  <si>
    <t>รั้วคอนกรีตบล็อก/ลูกกรงเหล็ก, ประตูเหล็กบานเลื่อน, ก่อสร้างลานเอนกประสงค์, และ
งานตัดหญ้าวัชพืช</t>
  </si>
  <si>
    <t>งานซ่อมแซมอาคารศูนย์ชุมชน, งานรั้วคอนกรีตบล็อก/ลูกกรงเหล็ก, ประตูเหล็ก
บานเลื่อน, งานก่อสร้างลานเอนกประสงค์, ก่อสร้างรางยู คสล. และฝารางยู คสล. และ 
งานตัดหญ้าวัชพืช</t>
  </si>
  <si>
    <t>งานปรับปรุงพื้นทางเท้า คสล.ทางเข้าโครงการ, คันหิน คสล.ปรับปรุงขอบบ่อพัก
พร้อมฝาบ่อ คสล., วางท่อระบายน้ำ คสล. บ่อพัก คสล., ฝาบ่อพัก คสล. 
ป้ายบอกชื่อซอย, ป้ายประชาสัมพันธ์ ก่อสร้างสนามเปตองและงานตัดต้นไม้</t>
  </si>
  <si>
    <t>งานปรับปรุงอาคารศูนย์ชุมชนและงานปรับปรุงซ่อมแซมรั้วโครงการ</t>
  </si>
  <si>
    <t>งานปรับปรุงพื้นทางเท้า คสล, งานปรับปรุงฝารางวี คสล., งานซ่อมแซมท่อสุขาภิบาลและงานปรับระดับดินถม</t>
  </si>
  <si>
    <t>แล้วเสร็จ</t>
  </si>
  <si>
    <t>งานปรับปรุงซ่อมแซมอาคารศูนย์ชุมชน, ป้ายซอย - ถนน ภายในโครงการ</t>
  </si>
  <si>
    <t xml:space="preserve">งานปรับปรุงซ่อมแซมอาคารศูนย์ชุมชน, ป้ายซอย - ถนน, ซ่อมแซมพื้นห้องพักขยะ ค.ส.ล. ภายในโครงการ
</t>
  </si>
  <si>
    <t xml:space="preserve">งานก่อสร้างป้ายโครงการ </t>
  </si>
  <si>
    <t>งานติดตั้งลูกระนาด/คันชะลอความเร็ว</t>
  </si>
  <si>
    <t>โครงการบ้านเอื้ออาทรรังสิตคลอง 5/2</t>
  </si>
  <si>
    <t>งานปรับปรุงซ่อมแซมหลังคาโปร่งแสงอาคารศูนย์ชุมชน</t>
  </si>
  <si>
    <t>โครงการบ้านเอื้ออาทรชัยนาท (เขาท่าพระ)</t>
  </si>
  <si>
    <t>เขาท่าพระ</t>
  </si>
  <si>
    <t>เมืองชัยนาท</t>
  </si>
  <si>
    <t>ชัยนาท</t>
  </si>
  <si>
    <t>โครงการบ้านเอื้ออาทรอุตรดิตถ์ (พิชัย)</t>
  </si>
  <si>
    <t>อุตรดิตถ์</t>
  </si>
  <si>
    <t>โครงการบ้านเอื้ออาทรพะเยา 1</t>
  </si>
  <si>
    <t>ท่าวังทอง</t>
  </si>
  <si>
    <t>เมืองพะเยา</t>
  </si>
  <si>
    <t>พะเยา</t>
  </si>
  <si>
    <t>โครงการบ้านเอื้ออาทรเชียงใหม่ (ไนท์ซาฟารี)</t>
  </si>
  <si>
    <t>หนองควาย</t>
  </si>
  <si>
    <t>หางดง</t>
  </si>
  <si>
    <t xml:space="preserve">งานปรับปรุงซ่อมแซมศูนย์ชุมชน  </t>
  </si>
  <si>
    <t>งานก่อสร้างรั้วคอนกรีตบล็อคทึบล่าง-โปร่งบนพร้อมประตูบานเลื่อน, งานตัดหญ้า</t>
  </si>
  <si>
    <t>ปรับปรุงซ่อมแซมศูนย์ชุมชน, งานติดตั้งเครื่องสูบน้ำอัตโนมัติและถังเก็บน้ำไฟเบอร์กลาส</t>
  </si>
  <si>
    <t>งานปรับปรุงรั้วอิฐบล็อคแบบทึบล่างโปร่งบน, งานปรับพื้นที่รอบบริเวณอาคารศูนย์ชุมชน</t>
  </si>
  <si>
    <t>งานก่อสร้างหลังคาโครงเหล็ก บริเวณด้านหน้าอาคารศูนย์ชุมชน, และงานทาสี</t>
  </si>
  <si>
    <t>โครงการบ้านเอื้ออาทรนครสวรรค์ 2</t>
  </si>
  <si>
    <t>ชื่อโครงการ</t>
  </si>
  <si>
    <t>ตำบล</t>
  </si>
  <si>
    <t>อำเภอ</t>
  </si>
  <si>
    <t>จังหวัด</t>
  </si>
  <si>
    <t>ลักษณะงาน</t>
  </si>
  <si>
    <t>เริ่มสัญญา</t>
  </si>
  <si>
    <t>สิ้นสุดสัญญา</t>
  </si>
  <si>
    <t>ความก้าวหน้า</t>
  </si>
  <si>
    <t>ปี</t>
  </si>
  <si>
    <t>เวลา</t>
  </si>
  <si>
    <t xml:space="preserve"> </t>
  </si>
  <si>
    <t>โครงการบ้านเอื้ออาทรประจวบคีรีขันธ์ หัวหิน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</si>
</sst>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[$-107041E]d\ mmm\ yy;@"/>
    <numFmt numFmtId="189" formatCode="_(* #,##0.00_);_(* \(#,##0.00\);_(* &quot;-&quot;??_);_(@_)"/>
    <numFmt numFmtId="190" formatCode="\t&quot;฿&quot;#,##0.00_);[Red]\(\t&quot;฿&quot;#,##0.00\)"/>
    <numFmt numFmtId="191" formatCode="_-* #,##0.0_-;\-* #,##0.0_-;_-* &quot;-&quot;??_-;_-@_-"/>
  </numFmts>
  <fonts count="61"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AngsanaUPC"/>
      <family val="1"/>
      <charset val="22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4"/>
      <color indexed="8"/>
      <name val="TH SarabunPSK"/>
      <family val="2"/>
      <charset val="22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6"/>
      <name val="AngsanaUPC"/>
      <family val="1"/>
    </font>
    <font>
      <sz val="12"/>
      <name val="นูลมรผ"/>
      <charset val="129"/>
    </font>
    <font>
      <sz val="11"/>
      <color indexed="8"/>
      <name val="Calibri"/>
      <family val="2"/>
      <charset val="222"/>
    </font>
    <font>
      <sz val="12"/>
      <name val="นูลมรผ"/>
    </font>
    <font>
      <sz val="11"/>
      <color indexed="8"/>
      <name val="Tahoma"/>
      <family val="2"/>
    </font>
    <font>
      <sz val="10"/>
      <name val="Tahoma"/>
      <family val="2"/>
      <charset val="222"/>
    </font>
    <font>
      <sz val="11"/>
      <color theme="1"/>
      <name val="Tahoma"/>
      <family val="2"/>
      <scheme val="minor"/>
    </font>
    <font>
      <sz val="11"/>
      <color rgb="FF006100"/>
      <name val="Tahoma"/>
      <family val="2"/>
      <charset val="222"/>
      <scheme val="minor"/>
    </font>
    <font>
      <sz val="16"/>
      <name val="TH SarabunPSK"/>
      <family val="2"/>
    </font>
    <font>
      <b/>
      <sz val="11"/>
      <color indexed="8"/>
      <name val="Tahoma"/>
      <family val="2"/>
      <scheme val="minor"/>
    </font>
    <font>
      <b/>
      <sz val="11"/>
      <name val="Tahoma"/>
      <family val="2"/>
      <scheme val="minor"/>
    </font>
    <font>
      <b/>
      <sz val="11"/>
      <color rgb="FFFF0000"/>
      <name val="Tahoma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404">
    <xf numFmtId="0" fontId="0" fillId="0" borderId="0"/>
    <xf numFmtId="0" fontId="3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9" borderId="0" applyNumberFormat="0" applyBorder="0" applyAlignment="0" applyProtection="0"/>
    <xf numFmtId="0" fontId="3" fillId="10" borderId="0" applyNumberFormat="0" applyBorder="0" applyAlignment="0" applyProtection="0"/>
    <xf numFmtId="0" fontId="4" fillId="10" borderId="0" applyNumberFormat="0" applyBorder="0" applyAlignment="0" applyProtection="0"/>
    <xf numFmtId="0" fontId="3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6" fillId="20" borderId="1" applyNumberFormat="0" applyAlignment="0" applyProtection="0"/>
    <xf numFmtId="0" fontId="10" fillId="21" borderId="2" applyNumberFormat="0" applyAlignment="0" applyProtection="0"/>
    <xf numFmtId="43" fontId="4" fillId="0" borderId="0" applyFont="0" applyFill="0" applyBorder="0" applyAlignment="0" applyProtection="0"/>
    <xf numFmtId="0" fontId="23" fillId="0" borderId="0"/>
    <xf numFmtId="0" fontId="8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3" fillId="7" borderId="1" applyNumberFormat="0" applyAlignment="0" applyProtection="0"/>
    <xf numFmtId="0" fontId="11" fillId="0" borderId="6" applyNumberFormat="0" applyFill="0" applyAlignment="0" applyProtection="0"/>
    <xf numFmtId="0" fontId="14" fillId="22" borderId="0" applyNumberFormat="0" applyBorder="0" applyAlignment="0" applyProtection="0"/>
    <xf numFmtId="0" fontId="24" fillId="0" borderId="0"/>
    <xf numFmtId="0" fontId="21" fillId="23" borderId="7" applyNumberFormat="0" applyFont="0" applyAlignment="0" applyProtection="0"/>
    <xf numFmtId="0" fontId="17" fillId="20" borderId="8" applyNumberFormat="0" applyAlignment="0" applyProtection="0"/>
    <xf numFmtId="0" fontId="9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6" fillId="20" borderId="1" applyNumberFormat="0" applyAlignment="0" applyProtection="0"/>
    <xf numFmtId="0" fontId="10" fillId="21" borderId="2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3" fillId="7" borderId="1" applyNumberFormat="0" applyAlignment="0" applyProtection="0"/>
    <xf numFmtId="0" fontId="11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23" borderId="7" applyNumberFormat="0" applyFont="0" applyAlignment="0" applyProtection="0"/>
    <xf numFmtId="0" fontId="17" fillId="20" borderId="8" applyNumberFormat="0" applyAlignment="0" applyProtection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0" borderId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23" borderId="0" applyNumberFormat="0" applyBorder="0" applyAlignment="0" applyProtection="0"/>
    <xf numFmtId="0" fontId="31" fillId="7" borderId="0" applyNumberFormat="0" applyBorder="0" applyAlignment="0" applyProtection="0"/>
    <xf numFmtId="0" fontId="31" fillId="6" borderId="0" applyNumberFormat="0" applyBorder="0" applyAlignment="0" applyProtection="0"/>
    <xf numFmtId="0" fontId="31" fillId="23" borderId="0" applyNumberFormat="0" applyBorder="0" applyAlignment="0" applyProtection="0"/>
    <xf numFmtId="0" fontId="31" fillId="6" borderId="0" applyNumberFormat="0" applyBorder="0" applyAlignment="0" applyProtection="0"/>
    <xf numFmtId="0" fontId="31" fillId="9" borderId="0" applyNumberFormat="0" applyBorder="0" applyAlignment="0" applyProtection="0"/>
    <xf numFmtId="0" fontId="31" fillId="22" borderId="0" applyNumberFormat="0" applyBorder="0" applyAlignment="0" applyProtection="0"/>
    <xf numFmtId="0" fontId="31" fillId="3" borderId="0" applyNumberFormat="0" applyBorder="0" applyAlignment="0" applyProtection="0"/>
    <xf numFmtId="0" fontId="31" fillId="6" borderId="0" applyNumberFormat="0" applyBorder="0" applyAlignment="0" applyProtection="0"/>
    <xf numFmtId="0" fontId="31" fillId="23" borderId="0" applyNumberFormat="0" applyBorder="0" applyAlignment="0" applyProtection="0"/>
    <xf numFmtId="0" fontId="32" fillId="6" borderId="0" applyNumberFormat="0" applyBorder="0" applyAlignment="0" applyProtection="0"/>
    <xf numFmtId="0" fontId="32" fillId="19" borderId="0" applyNumberFormat="0" applyBorder="0" applyAlignment="0" applyProtection="0"/>
    <xf numFmtId="0" fontId="32" fillId="11" borderId="0" applyNumberFormat="0" applyBorder="0" applyAlignment="0" applyProtection="0"/>
    <xf numFmtId="0" fontId="32" fillId="3" borderId="0" applyNumberFormat="0" applyBorder="0" applyAlignment="0" applyProtection="0"/>
    <xf numFmtId="0" fontId="32" fillId="6" borderId="0" applyNumberFormat="0" applyBorder="0" applyAlignment="0" applyProtection="0"/>
    <xf numFmtId="0" fontId="32" fillId="9" borderId="0" applyNumberFormat="0" applyBorder="0" applyAlignment="0" applyProtection="0"/>
    <xf numFmtId="9" fontId="24" fillId="0" borderId="0"/>
    <xf numFmtId="0" fontId="32" fillId="26" borderId="0" applyNumberFormat="0" applyBorder="0" applyAlignment="0" applyProtection="0"/>
    <xf numFmtId="0" fontId="32" fillId="19" borderId="0" applyNumberFormat="0" applyBorder="0" applyAlignment="0" applyProtection="0"/>
    <xf numFmtId="0" fontId="32" fillId="11" borderId="0" applyNumberFormat="0" applyBorder="0" applyAlignment="0" applyProtection="0"/>
    <xf numFmtId="0" fontId="32" fillId="27" borderId="0" applyNumberFormat="0" applyBorder="0" applyAlignment="0" applyProtection="0"/>
    <xf numFmtId="0" fontId="32" fillId="14" borderId="0" applyNumberFormat="0" applyBorder="0" applyAlignment="0" applyProtection="0"/>
    <xf numFmtId="0" fontId="32" fillId="17" borderId="0" applyNumberFormat="0" applyBorder="0" applyAlignment="0" applyProtection="0"/>
    <xf numFmtId="0" fontId="33" fillId="5" borderId="0" applyNumberFormat="0" applyBorder="0" applyAlignment="0" applyProtection="0"/>
    <xf numFmtId="0" fontId="34" fillId="25" borderId="1" applyNumberFormat="0" applyAlignment="0" applyProtection="0"/>
    <xf numFmtId="0" fontId="35" fillId="21" borderId="2" applyNumberFormat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9" fillId="0" borderId="0" applyFont="0" applyFill="0" applyBorder="0" applyAlignment="0" applyProtection="0"/>
    <xf numFmtId="189" fontId="5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" fillId="0" borderId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9" fillId="0" borderId="13" applyNumberFormat="0" applyAlignment="0" applyProtection="0">
      <alignment horizontal="left" vertical="center"/>
    </xf>
    <xf numFmtId="0" fontId="39" fillId="0" borderId="14">
      <alignment horizontal="left" vertical="center"/>
    </xf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3" fillId="22" borderId="1" applyNumberFormat="0" applyAlignment="0" applyProtection="0"/>
    <xf numFmtId="0" fontId="44" fillId="0" borderId="19" applyNumberFormat="0" applyFill="0" applyAlignment="0" applyProtection="0"/>
    <xf numFmtId="0" fontId="45" fillId="22" borderId="0" applyNumberFormat="0" applyBorder="0" applyAlignment="0" applyProtection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30" fillId="0" borderId="0"/>
    <xf numFmtId="0" fontId="24" fillId="23" borderId="7" applyNumberFormat="0" applyFont="0" applyAlignment="0" applyProtection="0"/>
    <xf numFmtId="0" fontId="46" fillId="25" borderId="8" applyNumberFormat="0" applyAlignment="0" applyProtection="0"/>
    <xf numFmtId="0" fontId="47" fillId="0" borderId="0" applyNumberFormat="0" applyFill="0" applyBorder="0" applyAlignment="0" applyProtection="0"/>
    <xf numFmtId="0" fontId="48" fillId="0" borderId="20" applyNumberFormat="0" applyFill="0" applyAlignment="0" applyProtection="0"/>
    <xf numFmtId="0" fontId="44" fillId="0" borderId="0" applyNumberFormat="0" applyFill="0" applyBorder="0" applyAlignment="0" applyProtection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1" fillId="0" borderId="0" applyFill="0" applyBorder="0" applyAlignment="0" applyProtection="0"/>
    <xf numFmtId="191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191" fontId="49" fillId="0" borderId="0" applyFont="0" applyFill="0" applyBorder="0" applyAlignment="0" applyProtection="0"/>
    <xf numFmtId="189" fontId="55" fillId="0" borderId="0" applyFont="0" applyFill="0" applyBorder="0" applyAlignment="0" applyProtection="0"/>
    <xf numFmtId="191" fontId="2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90" fontId="4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56" fillId="28" borderId="0" applyNumberFormat="0" applyBorder="0" applyAlignment="0" applyProtection="0"/>
    <xf numFmtId="9" fontId="50" fillId="0" borderId="0" applyFont="0" applyFill="0" applyBorder="0" applyAlignment="0" applyProtection="0"/>
    <xf numFmtId="0" fontId="3" fillId="0" borderId="0"/>
    <xf numFmtId="0" fontId="30" fillId="0" borderId="0"/>
    <xf numFmtId="0" fontId="54" fillId="0" borderId="0"/>
    <xf numFmtId="0" fontId="27" fillId="0" borderId="0"/>
    <xf numFmtId="0" fontId="29" fillId="0" borderId="0"/>
    <xf numFmtId="0" fontId="3" fillId="0" borderId="0"/>
    <xf numFmtId="0" fontId="29" fillId="0" borderId="0"/>
    <xf numFmtId="0" fontId="21" fillId="0" borderId="0"/>
    <xf numFmtId="0" fontId="21" fillId="0" borderId="0"/>
    <xf numFmtId="0" fontId="29" fillId="0" borderId="0"/>
    <xf numFmtId="0" fontId="23" fillId="0" borderId="0"/>
    <xf numFmtId="0" fontId="1" fillId="0" borderId="0"/>
    <xf numFmtId="0" fontId="30" fillId="0" borderId="0"/>
    <xf numFmtId="0" fontId="24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49" fillId="0" borderId="0"/>
    <xf numFmtId="0" fontId="30" fillId="0" borderId="0"/>
    <xf numFmtId="0" fontId="55" fillId="0" borderId="0"/>
    <xf numFmtId="0" fontId="30" fillId="0" borderId="0"/>
    <xf numFmtId="0" fontId="3" fillId="0" borderId="0"/>
    <xf numFmtId="0" fontId="29" fillId="0" borderId="0"/>
    <xf numFmtId="0" fontId="54" fillId="0" borderId="0"/>
    <xf numFmtId="0" fontId="49" fillId="0" borderId="0"/>
    <xf numFmtId="0" fontId="30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50" fillId="0" borderId="0"/>
  </cellStyleXfs>
  <cellXfs count="49">
    <xf numFmtId="0" fontId="0" fillId="0" borderId="0" xfId="0"/>
    <xf numFmtId="0" fontId="57" fillId="29" borderId="22" xfId="0" applyFont="1" applyFill="1" applyBorder="1" applyAlignment="1">
      <alignment horizontal="left" wrapText="1"/>
    </xf>
    <xf numFmtId="0" fontId="57" fillId="30" borderId="22" xfId="0" applyFont="1" applyFill="1" applyBorder="1" applyAlignment="1">
      <alignment horizontal="left"/>
    </xf>
    <xf numFmtId="0" fontId="57" fillId="24" borderId="22" xfId="0" applyFont="1" applyFill="1" applyBorder="1" applyAlignment="1">
      <alignment horizontal="left" wrapText="1"/>
    </xf>
    <xf numFmtId="0" fontId="57" fillId="29" borderId="11" xfId="0" applyFont="1" applyFill="1" applyBorder="1" applyAlignment="1">
      <alignment horizontal="left" wrapText="1"/>
    </xf>
    <xf numFmtId="0" fontId="57" fillId="24" borderId="22" xfId="0" applyFont="1" applyFill="1" applyBorder="1" applyAlignment="1">
      <alignment horizontal="left"/>
    </xf>
    <xf numFmtId="0" fontId="57" fillId="30" borderId="22" xfId="0" applyFont="1" applyFill="1" applyBorder="1" applyAlignment="1">
      <alignment horizontal="left" wrapText="1"/>
    </xf>
    <xf numFmtId="2" fontId="57" fillId="24" borderId="22" xfId="0" applyNumberFormat="1" applyFont="1" applyFill="1" applyBorder="1" applyAlignment="1">
      <alignment horizontal="left" wrapText="1"/>
    </xf>
    <xf numFmtId="0" fontId="57" fillId="24" borderId="22" xfId="376" applyFont="1" applyFill="1" applyBorder="1" applyAlignment="1">
      <alignment horizontal="left" wrapText="1"/>
    </xf>
    <xf numFmtId="49" fontId="57" fillId="24" borderId="21" xfId="0" applyNumberFormat="1" applyFont="1" applyFill="1" applyBorder="1" applyAlignment="1">
      <alignment horizontal="left" wrapText="1"/>
    </xf>
    <xf numFmtId="0" fontId="57" fillId="29" borderId="22" xfId="0" applyFont="1" applyFill="1" applyBorder="1" applyAlignment="1">
      <alignment horizontal="left"/>
    </xf>
    <xf numFmtId="0" fontId="57" fillId="24" borderId="21" xfId="0" applyFont="1" applyFill="1" applyBorder="1" applyAlignment="1">
      <alignment horizontal="left"/>
    </xf>
    <xf numFmtId="3" fontId="57" fillId="29" borderId="22" xfId="262" applyNumberFormat="1" applyFont="1" applyFill="1" applyBorder="1" applyAlignment="1">
      <alignment horizontal="left" shrinkToFit="1"/>
    </xf>
    <xf numFmtId="3" fontId="57" fillId="24" borderId="22" xfId="262" applyNumberFormat="1" applyFont="1" applyFill="1" applyBorder="1" applyAlignment="1">
      <alignment horizontal="left" shrinkToFit="1"/>
    </xf>
    <xf numFmtId="3" fontId="57" fillId="24" borderId="22" xfId="367" applyNumberFormat="1" applyFont="1" applyFill="1" applyBorder="1" applyAlignment="1">
      <alignment horizontal="left" shrinkToFit="1"/>
    </xf>
    <xf numFmtId="3" fontId="57" fillId="29" borderId="22" xfId="367" applyNumberFormat="1" applyFont="1" applyFill="1" applyBorder="1" applyAlignment="1">
      <alignment horizontal="left" shrinkToFit="1"/>
    </xf>
    <xf numFmtId="3" fontId="57" fillId="30" borderId="22" xfId="40" applyNumberFormat="1" applyFont="1" applyFill="1" applyBorder="1" applyAlignment="1">
      <alignment horizontal="left" shrinkToFit="1"/>
    </xf>
    <xf numFmtId="3" fontId="57" fillId="24" borderId="22" xfId="40" applyNumberFormat="1" applyFont="1" applyFill="1" applyBorder="1" applyAlignment="1">
      <alignment horizontal="left" shrinkToFit="1"/>
    </xf>
    <xf numFmtId="3" fontId="57" fillId="24" borderId="22" xfId="263" applyNumberFormat="1" applyFont="1" applyFill="1" applyBorder="1" applyAlignment="1">
      <alignment horizontal="left" shrinkToFit="1"/>
    </xf>
    <xf numFmtId="3" fontId="57" fillId="24" borderId="22" xfId="376" applyNumberFormat="1" applyFont="1" applyFill="1" applyBorder="1" applyAlignment="1">
      <alignment horizontal="left" shrinkToFit="1"/>
    </xf>
    <xf numFmtId="3" fontId="57" fillId="24" borderId="22" xfId="0" applyNumberFormat="1" applyFont="1" applyFill="1" applyBorder="1" applyAlignment="1">
      <alignment horizontal="left" shrinkToFit="1"/>
    </xf>
    <xf numFmtId="3" fontId="57" fillId="29" borderId="22" xfId="263" applyNumberFormat="1" applyFont="1" applyFill="1" applyBorder="1" applyAlignment="1">
      <alignment horizontal="left" shrinkToFit="1"/>
    </xf>
    <xf numFmtId="0" fontId="0" fillId="0" borderId="0" xfId="0" applyAlignment="1">
      <alignment shrinkToFit="1"/>
    </xf>
    <xf numFmtId="0" fontId="58" fillId="24" borderId="0" xfId="0" applyFont="1" applyFill="1" applyAlignment="1">
      <alignment horizontal="center" vertical="center"/>
    </xf>
    <xf numFmtId="0" fontId="58" fillId="24" borderId="0" xfId="0" applyFont="1" applyFill="1" applyAlignment="1">
      <alignment vertical="center"/>
    </xf>
    <xf numFmtId="0" fontId="58" fillId="24" borderId="0" xfId="0" applyFont="1" applyFill="1" applyBorder="1" applyAlignment="1">
      <alignment vertical="center"/>
    </xf>
    <xf numFmtId="0" fontId="58" fillId="24" borderId="23" xfId="0" applyFont="1" applyFill="1" applyBorder="1" applyAlignment="1">
      <alignment horizontal="center" vertical="center"/>
    </xf>
    <xf numFmtId="0" fontId="58" fillId="24" borderId="0" xfId="0" applyFont="1" applyFill="1" applyBorder="1" applyAlignment="1">
      <alignment horizontal="center" vertical="center"/>
    </xf>
    <xf numFmtId="0" fontId="58" fillId="24" borderId="15" xfId="0" applyFont="1" applyFill="1" applyBorder="1" applyAlignment="1">
      <alignment horizontal="center" vertical="center"/>
    </xf>
    <xf numFmtId="0" fontId="58" fillId="24" borderId="22" xfId="0" applyFont="1" applyFill="1" applyBorder="1" applyAlignment="1">
      <alignment horizontal="center" vertical="center"/>
    </xf>
    <xf numFmtId="187" fontId="59" fillId="24" borderId="10" xfId="174" applyNumberFormat="1" applyFont="1" applyFill="1" applyBorder="1" applyAlignment="1">
      <alignment horizontal="center" vertical="center"/>
    </xf>
    <xf numFmtId="0" fontId="58" fillId="24" borderId="24" xfId="0" applyFont="1" applyFill="1" applyBorder="1" applyAlignment="1">
      <alignment vertical="center"/>
    </xf>
    <xf numFmtId="0" fontId="59" fillId="24" borderId="22" xfId="0" applyFont="1" applyFill="1" applyBorder="1" applyAlignment="1">
      <alignment horizontal="center" vertical="center"/>
    </xf>
    <xf numFmtId="0" fontId="59" fillId="24" borderId="24" xfId="0" applyFont="1" applyFill="1" applyBorder="1" applyAlignment="1">
      <alignment vertical="center"/>
    </xf>
    <xf numFmtId="0" fontId="59" fillId="24" borderId="0" xfId="0" applyFont="1" applyFill="1" applyBorder="1" applyAlignment="1">
      <alignment vertical="center"/>
    </xf>
    <xf numFmtId="0" fontId="59" fillId="24" borderId="0" xfId="0" applyFont="1" applyFill="1" applyAlignment="1">
      <alignment vertical="center"/>
    </xf>
    <xf numFmtId="187" fontId="59" fillId="24" borderId="22" xfId="174" applyNumberFormat="1" applyFont="1" applyFill="1" applyBorder="1" applyAlignment="1">
      <alignment horizontal="center" vertical="center"/>
    </xf>
    <xf numFmtId="187" fontId="59" fillId="24" borderId="15" xfId="174" applyNumberFormat="1" applyFont="1" applyFill="1" applyBorder="1" applyAlignment="1">
      <alignment horizontal="center" vertical="center"/>
    </xf>
    <xf numFmtId="0" fontId="60" fillId="24" borderId="24" xfId="0" applyFont="1" applyFill="1" applyBorder="1" applyAlignment="1">
      <alignment vertical="center"/>
    </xf>
    <xf numFmtId="0" fontId="60" fillId="24" borderId="0" xfId="0" applyFont="1" applyFill="1" applyBorder="1" applyAlignment="1">
      <alignment vertical="center"/>
    </xf>
    <xf numFmtId="0" fontId="60" fillId="24" borderId="0" xfId="0" applyFont="1" applyFill="1" applyAlignment="1">
      <alignment vertical="center"/>
    </xf>
    <xf numFmtId="187" fontId="59" fillId="24" borderId="12" xfId="174" applyNumberFormat="1" applyFont="1" applyFill="1" applyBorder="1" applyAlignment="1">
      <alignment horizontal="center" vertical="center"/>
    </xf>
    <xf numFmtId="0" fontId="58" fillId="24" borderId="21" xfId="0" applyFont="1" applyFill="1" applyBorder="1" applyAlignment="1">
      <alignment horizontal="center" vertical="center"/>
    </xf>
    <xf numFmtId="187" fontId="59" fillId="24" borderId="21" xfId="174" applyNumberFormat="1" applyFont="1" applyFill="1" applyBorder="1" applyAlignment="1">
      <alignment horizontal="center" vertical="center"/>
    </xf>
    <xf numFmtId="0" fontId="58" fillId="24" borderId="0" xfId="0" applyFont="1" applyFill="1" applyAlignment="1">
      <alignment horizontal="left" vertical="center" indent="1"/>
    </xf>
    <xf numFmtId="0" fontId="58" fillId="24" borderId="15" xfId="0" applyFont="1" applyFill="1" applyBorder="1" applyAlignment="1">
      <alignment horizontal="left" vertical="center" indent="1"/>
    </xf>
    <xf numFmtId="0" fontId="58" fillId="24" borderId="22" xfId="0" applyFont="1" applyFill="1" applyBorder="1" applyAlignment="1">
      <alignment horizontal="left" vertical="center" indent="1"/>
    </xf>
    <xf numFmtId="0" fontId="58" fillId="24" borderId="21" xfId="0" applyFont="1" applyFill="1" applyBorder="1" applyAlignment="1">
      <alignment horizontal="left" vertical="center" indent="1"/>
    </xf>
    <xf numFmtId="0" fontId="59" fillId="24" borderId="22" xfId="0" applyFont="1" applyFill="1" applyBorder="1" applyAlignment="1">
      <alignment horizontal="left" vertical="center" indent="1"/>
    </xf>
  </cellXfs>
  <cellStyles count="404">
    <cellStyle name="20% - Accent1" xfId="1"/>
    <cellStyle name="20% - Accent1 2" xfId="2"/>
    <cellStyle name="20% - Accent1 2 2" xfId="176"/>
    <cellStyle name="20% - Accent1 2 3" xfId="265"/>
    <cellStyle name="20% - Accent1 3" xfId="175"/>
    <cellStyle name="20% - Accent2" xfId="3"/>
    <cellStyle name="20% - Accent2 2" xfId="4"/>
    <cellStyle name="20% - Accent2 2 2" xfId="178"/>
    <cellStyle name="20% - Accent2 2 3" xfId="266"/>
    <cellStyle name="20% - Accent2 3" xfId="177"/>
    <cellStyle name="20% - Accent3" xfId="5"/>
    <cellStyle name="20% - Accent3 2" xfId="6"/>
    <cellStyle name="20% - Accent3 2 2" xfId="180"/>
    <cellStyle name="20% - Accent3 2 3" xfId="267"/>
    <cellStyle name="20% - Accent3 3" xfId="179"/>
    <cellStyle name="20% - Accent4" xfId="7"/>
    <cellStyle name="20% - Accent4 2" xfId="8"/>
    <cellStyle name="20% - Accent4 2 2" xfId="182"/>
    <cellStyle name="20% - Accent4 2 3" xfId="268"/>
    <cellStyle name="20% - Accent4 3" xfId="181"/>
    <cellStyle name="20% - Accent5" xfId="9"/>
    <cellStyle name="20% - Accent5 2" xfId="10"/>
    <cellStyle name="20% - Accent5 2 2" xfId="184"/>
    <cellStyle name="20% - Accent5 2 3" xfId="269"/>
    <cellStyle name="20% - Accent5 3" xfId="183"/>
    <cellStyle name="20% - Accent6" xfId="11"/>
    <cellStyle name="20% - Accent6 2" xfId="12"/>
    <cellStyle name="20% - Accent6 2 2" xfId="186"/>
    <cellStyle name="20% - Accent6 2 3" xfId="270"/>
    <cellStyle name="20% - Accent6 3" xfId="185"/>
    <cellStyle name="40% - Accent1" xfId="13"/>
    <cellStyle name="40% - Accent1 2" xfId="14"/>
    <cellStyle name="40% - Accent1 2 2" xfId="188"/>
    <cellStyle name="40% - Accent1 2 3" xfId="271"/>
    <cellStyle name="40% - Accent1 3" xfId="187"/>
    <cellStyle name="40% - Accent2" xfId="15"/>
    <cellStyle name="40% - Accent2 2" xfId="16"/>
    <cellStyle name="40% - Accent2 2 2" xfId="190"/>
    <cellStyle name="40% - Accent2 2 3" xfId="272"/>
    <cellStyle name="40% - Accent2 3" xfId="189"/>
    <cellStyle name="40% - Accent3" xfId="17"/>
    <cellStyle name="40% - Accent3 2" xfId="18"/>
    <cellStyle name="40% - Accent3 2 2" xfId="192"/>
    <cellStyle name="40% - Accent3 2 3" xfId="273"/>
    <cellStyle name="40% - Accent3 3" xfId="191"/>
    <cellStyle name="40% - Accent4" xfId="19"/>
    <cellStyle name="40% - Accent4 2" xfId="20"/>
    <cellStyle name="40% - Accent4 2 2" xfId="194"/>
    <cellStyle name="40% - Accent4 2 3" xfId="274"/>
    <cellStyle name="40% - Accent4 3" xfId="193"/>
    <cellStyle name="40% - Accent5" xfId="21"/>
    <cellStyle name="40% - Accent5 2" xfId="22"/>
    <cellStyle name="40% - Accent5 2 2" xfId="196"/>
    <cellStyle name="40% - Accent5 2 3" xfId="275"/>
    <cellStyle name="40% - Accent5 3" xfId="195"/>
    <cellStyle name="40% - Accent6" xfId="23"/>
    <cellStyle name="40% - Accent6 2" xfId="24"/>
    <cellStyle name="40% - Accent6 2 2" xfId="198"/>
    <cellStyle name="40% - Accent6 2 3" xfId="276"/>
    <cellStyle name="40% - Accent6 3" xfId="197"/>
    <cellStyle name="60% - Accent1" xfId="25"/>
    <cellStyle name="60% - Accent1 2" xfId="199"/>
    <cellStyle name="60% - Accent1 2 2" xfId="277"/>
    <cellStyle name="60% - Accent2" xfId="26"/>
    <cellStyle name="60% - Accent2 2" xfId="200"/>
    <cellStyle name="60% - Accent2 2 2" xfId="278"/>
    <cellStyle name="60% - Accent3" xfId="27"/>
    <cellStyle name="60% - Accent3 2" xfId="201"/>
    <cellStyle name="60% - Accent3 2 2" xfId="279"/>
    <cellStyle name="60% - Accent4" xfId="28"/>
    <cellStyle name="60% - Accent4 2" xfId="202"/>
    <cellStyle name="60% - Accent4 2 2" xfId="280"/>
    <cellStyle name="60% - Accent5" xfId="29"/>
    <cellStyle name="60% - Accent5 2" xfId="203"/>
    <cellStyle name="60% - Accent5 2 2" xfId="281"/>
    <cellStyle name="60% - Accent6" xfId="30"/>
    <cellStyle name="60% - Accent6 2" xfId="204"/>
    <cellStyle name="60% - Accent6 2 2" xfId="282"/>
    <cellStyle name="75" xfId="283"/>
    <cellStyle name="Accent1" xfId="31"/>
    <cellStyle name="Accent1 2" xfId="205"/>
    <cellStyle name="Accent1 2 2" xfId="284"/>
    <cellStyle name="Accent2" xfId="32"/>
    <cellStyle name="Accent2 2" xfId="206"/>
    <cellStyle name="Accent2 2 2" xfId="285"/>
    <cellStyle name="Accent3" xfId="33"/>
    <cellStyle name="Accent3 2" xfId="207"/>
    <cellStyle name="Accent3 2 2" xfId="286"/>
    <cellStyle name="Accent4" xfId="34"/>
    <cellStyle name="Accent4 2" xfId="208"/>
    <cellStyle name="Accent4 2 2" xfId="287"/>
    <cellStyle name="Accent5" xfId="35"/>
    <cellStyle name="Accent5 2" xfId="209"/>
    <cellStyle name="Accent5 2 2" xfId="288"/>
    <cellStyle name="Accent6" xfId="36"/>
    <cellStyle name="Accent6 2" xfId="210"/>
    <cellStyle name="Accent6 2 2" xfId="289"/>
    <cellStyle name="Bad" xfId="37"/>
    <cellStyle name="Bad 2" xfId="211"/>
    <cellStyle name="Bad 2 2" xfId="290"/>
    <cellStyle name="Calculation" xfId="38"/>
    <cellStyle name="Calculation 2" xfId="212"/>
    <cellStyle name="Calculation 2 2" xfId="291"/>
    <cellStyle name="Check Cell" xfId="39"/>
    <cellStyle name="Check Cell 2" xfId="213"/>
    <cellStyle name="Check Cell 2 2" xfId="292"/>
    <cellStyle name="Comma 2" xfId="170"/>
    <cellStyle name="Comma 2 2" xfId="294"/>
    <cellStyle name="Comma 2 2 2" xfId="295"/>
    <cellStyle name="Comma 2 2 3" xfId="296"/>
    <cellStyle name="Comma 2 2 4" xfId="297"/>
    <cellStyle name="Comma 2 3" xfId="298"/>
    <cellStyle name="Comma 2 4" xfId="299"/>
    <cellStyle name="Comma 2 5" xfId="300"/>
    <cellStyle name="Comma 2 6" xfId="301"/>
    <cellStyle name="Comma 2 7" xfId="293"/>
    <cellStyle name="Comma 3" xfId="214"/>
    <cellStyle name="Comma 3 2" xfId="303"/>
    <cellStyle name="Comma 3 2 2" xfId="304"/>
    <cellStyle name="Comma 3 3" xfId="305"/>
    <cellStyle name="Comma 3 4" xfId="306"/>
    <cellStyle name="Comma 3 5" xfId="302"/>
    <cellStyle name="Comma 4" xfId="307"/>
    <cellStyle name="Comma 4 2" xfId="308"/>
    <cellStyle name="Comma 5" xfId="309"/>
    <cellStyle name="Comma 5 2" xfId="310"/>
    <cellStyle name="Comma 6" xfId="311"/>
    <cellStyle name="Comma 6 2" xfId="312"/>
    <cellStyle name="Comma 7" xfId="313"/>
    <cellStyle name="Comma 8" xfId="362"/>
    <cellStyle name="Excel Built-in Normal" xfId="41"/>
    <cellStyle name="Excel Built-in Normal 1" xfId="314"/>
    <cellStyle name="Explanatory Text" xfId="42"/>
    <cellStyle name="Explanatory Text 2" xfId="215"/>
    <cellStyle name="Explanatory Text 2 2" xfId="315"/>
    <cellStyle name="Good" xfId="43"/>
    <cellStyle name="Good 2" xfId="216"/>
    <cellStyle name="Good 2 2" xfId="316"/>
    <cellStyle name="Good 3" xfId="368"/>
    <cellStyle name="Header1" xfId="317"/>
    <cellStyle name="Header2" xfId="318"/>
    <cellStyle name="Heading 1" xfId="44"/>
    <cellStyle name="Heading 1 2" xfId="217"/>
    <cellStyle name="Heading 1 2 2" xfId="319"/>
    <cellStyle name="Heading 2" xfId="45"/>
    <cellStyle name="Heading 2 2" xfId="218"/>
    <cellStyle name="Heading 2 2 2" xfId="320"/>
    <cellStyle name="Heading 3" xfId="46"/>
    <cellStyle name="Heading 3 2" xfId="219"/>
    <cellStyle name="Heading 3 2 2" xfId="321"/>
    <cellStyle name="Heading 4" xfId="47"/>
    <cellStyle name="Heading 4 2" xfId="220"/>
    <cellStyle name="Heading 4 2 2" xfId="322"/>
    <cellStyle name="Input" xfId="48"/>
    <cellStyle name="Input 2" xfId="221"/>
    <cellStyle name="Input 2 2" xfId="323"/>
    <cellStyle name="Linked Cell" xfId="49"/>
    <cellStyle name="Linked Cell 2" xfId="222"/>
    <cellStyle name="Linked Cell 2 2" xfId="324"/>
    <cellStyle name="Neutral" xfId="50"/>
    <cellStyle name="Neutral 2" xfId="223"/>
    <cellStyle name="Neutral 2 2" xfId="325"/>
    <cellStyle name="Normal 12 2" xfId="326"/>
    <cellStyle name="Normal 2" xfId="174"/>
    <cellStyle name="Normal 2 2" xfId="328"/>
    <cellStyle name="Normal 2 2 2" xfId="329"/>
    <cellStyle name="Normal 2 3" xfId="330"/>
    <cellStyle name="Normal 2 4" xfId="331"/>
    <cellStyle name="Normal 2 5" xfId="332"/>
    <cellStyle name="Normal 2 6" xfId="327"/>
    <cellStyle name="Normal 3" xfId="173"/>
    <cellStyle name="Normal 3 2" xfId="333"/>
    <cellStyle name="Normal 4" xfId="334"/>
    <cellStyle name="Normal 5" xfId="335"/>
    <cellStyle name="Normal 6" xfId="336"/>
    <cellStyle name="Normal 7" xfId="264"/>
    <cellStyle name="Normal_mask" xfId="51"/>
    <cellStyle name="Note" xfId="52"/>
    <cellStyle name="Note 2" xfId="224"/>
    <cellStyle name="Note 2 2" xfId="337"/>
    <cellStyle name="Output" xfId="53"/>
    <cellStyle name="Output 2" xfId="225"/>
    <cellStyle name="Output 2 2" xfId="338"/>
    <cellStyle name="Percent 2" xfId="172"/>
    <cellStyle name="Percent 3" xfId="226"/>
    <cellStyle name="Title" xfId="54"/>
    <cellStyle name="Title 2" xfId="227"/>
    <cellStyle name="Title 2 2" xfId="339"/>
    <cellStyle name="Total" xfId="55"/>
    <cellStyle name="Total 2" xfId="228"/>
    <cellStyle name="Total 2 2" xfId="340"/>
    <cellStyle name="Warning Text" xfId="56"/>
    <cellStyle name="Warning Text 2" xfId="229"/>
    <cellStyle name="Warning Text 2 2" xfId="341"/>
    <cellStyle name="เครื่องหมายจุลภาค 10" xfId="342"/>
    <cellStyle name="เครื่องหมายจุลภาค 12 2 2 2" xfId="343"/>
    <cellStyle name="เครื่องหมายจุลภาค 2" xfId="344"/>
    <cellStyle name="เครื่องหมายจุลภาค 2 2" xfId="57"/>
    <cellStyle name="เครื่องหมายจุลภาค 2 2 2" xfId="171"/>
    <cellStyle name="เครื่องหมายจุลภาค 2 2 2 2" xfId="346"/>
    <cellStyle name="เครื่องหมายจุลภาค 2 2 3" xfId="345"/>
    <cellStyle name="เครื่องหมายจุลภาค 2 2 5 2 2" xfId="347"/>
    <cellStyle name="เครื่องหมายจุลภาค 2 3" xfId="348"/>
    <cellStyle name="เครื่องหมายจุลภาค 2 3 2" xfId="349"/>
    <cellStyle name="เครื่องหมายจุลภาค 2 4" xfId="350"/>
    <cellStyle name="เครื่องหมายจุลภาค 3" xfId="351"/>
    <cellStyle name="เครื่องหมายจุลภาค 3 2" xfId="352"/>
    <cellStyle name="เครื่องหมายจุลภาค 4" xfId="353"/>
    <cellStyle name="เครื่องหมายจุลภาค 4 2" xfId="354"/>
    <cellStyle name="เครื่องหมายจุลภาค 5" xfId="355"/>
    <cellStyle name="เครื่องหมายจุลภาค 6" xfId="356"/>
    <cellStyle name="เครื่องหมายจุลภาค 6 2" xfId="357"/>
    <cellStyle name="เครื่องหมายจุลภาค 7" xfId="358"/>
    <cellStyle name="เครื่องหมายจุลภาค 8" xfId="359"/>
    <cellStyle name="เครื่องหมายจุลภาค 9" xfId="360"/>
    <cellStyle name="เครื่องหมายจุลภาค 9 2" xfId="361"/>
    <cellStyle name="จุลภาค" xfId="40" builtinId="3"/>
    <cellStyle name="จุลภาค 2" xfId="363"/>
    <cellStyle name="จุลภาค 2 2" xfId="364"/>
    <cellStyle name="จุลภาค 2 3" xfId="263"/>
    <cellStyle name="จุลภาค 3" xfId="365"/>
    <cellStyle name="จุลภาค 4" xfId="262"/>
    <cellStyle name="จุลภาค 4 2" xfId="366"/>
    <cellStyle name="จุลภาค 4 3" xfId="367"/>
    <cellStyle name="น้บะภฒ_95" xfId="369"/>
    <cellStyle name="ปกติ" xfId="0" builtinId="0"/>
    <cellStyle name="ปกติ 10" xfId="370"/>
    <cellStyle name="ปกติ 10 2" xfId="371"/>
    <cellStyle name="ปกติ 10 3" xfId="372"/>
    <cellStyle name="ปกติ 11" xfId="373"/>
    <cellStyle name="ปกติ 2" xfId="58"/>
    <cellStyle name="ปกติ 2 10 2" xfId="375"/>
    <cellStyle name="ปกติ 2 122" xfId="59"/>
    <cellStyle name="ปกติ 2 122 2" xfId="230"/>
    <cellStyle name="ปกติ 2 123" xfId="60"/>
    <cellStyle name="ปกติ 2 123 2" xfId="231"/>
    <cellStyle name="ปกติ 2 131" xfId="61"/>
    <cellStyle name="ปกติ 2 131 2" xfId="232"/>
    <cellStyle name="ปกติ 2 132" xfId="62"/>
    <cellStyle name="ปกติ 2 132 2" xfId="233"/>
    <cellStyle name="ปกติ 2 133" xfId="63"/>
    <cellStyle name="ปกติ 2 133 2" xfId="234"/>
    <cellStyle name="ปกติ 2 135" xfId="64"/>
    <cellStyle name="ปกติ 2 135 2" xfId="235"/>
    <cellStyle name="ปกติ 2 136" xfId="65"/>
    <cellStyle name="ปกติ 2 136 2" xfId="236"/>
    <cellStyle name="ปกติ 2 137" xfId="66"/>
    <cellStyle name="ปกติ 2 137 2" xfId="237"/>
    <cellStyle name="ปกติ 2 138" xfId="67"/>
    <cellStyle name="ปกติ 2 138 2" xfId="238"/>
    <cellStyle name="ปกติ 2 14" xfId="68"/>
    <cellStyle name="ปกติ 2 14 2" xfId="239"/>
    <cellStyle name="ปกติ 2 142" xfId="69"/>
    <cellStyle name="ปกติ 2 142 2" xfId="240"/>
    <cellStyle name="ปกติ 2 143" xfId="70"/>
    <cellStyle name="ปกติ 2 143 2" xfId="241"/>
    <cellStyle name="ปกติ 2 144" xfId="71"/>
    <cellStyle name="ปกติ 2 144 2" xfId="242"/>
    <cellStyle name="ปกติ 2 145" xfId="72"/>
    <cellStyle name="ปกติ 2 145 2" xfId="243"/>
    <cellStyle name="ปกติ 2 146" xfId="73"/>
    <cellStyle name="ปกติ 2 146 2" xfId="244"/>
    <cellStyle name="ปกติ 2 16" xfId="74"/>
    <cellStyle name="ปกติ 2 16 2" xfId="245"/>
    <cellStyle name="ปกติ 2 18" xfId="75"/>
    <cellStyle name="ปกติ 2 18 2" xfId="246"/>
    <cellStyle name="ปกติ 2 2" xfId="76"/>
    <cellStyle name="ปกติ 2 2 10" xfId="77"/>
    <cellStyle name="ปกติ 2 2 100" xfId="78"/>
    <cellStyle name="ปกติ 2 2 101" xfId="79"/>
    <cellStyle name="ปกติ 2 2 102" xfId="80"/>
    <cellStyle name="ปกติ 2 2 103" xfId="81"/>
    <cellStyle name="ปกติ 2 2 104" xfId="82"/>
    <cellStyle name="ปกติ 2 2 105" xfId="83"/>
    <cellStyle name="ปกติ 2 2 106" xfId="84"/>
    <cellStyle name="ปกติ 2 2 107" xfId="85"/>
    <cellStyle name="ปกติ 2 2 108" xfId="86"/>
    <cellStyle name="ปกติ 2 2 110" xfId="87"/>
    <cellStyle name="ปกติ 2 2 111" xfId="88"/>
    <cellStyle name="ปกติ 2 2 112" xfId="89"/>
    <cellStyle name="ปกติ 2 2 113" xfId="90"/>
    <cellStyle name="ปกติ 2 2 114" xfId="91"/>
    <cellStyle name="ปกติ 2 2 115" xfId="92"/>
    <cellStyle name="ปกติ 2 2 116" xfId="93"/>
    <cellStyle name="ปกติ 2 2 117" xfId="94"/>
    <cellStyle name="ปกติ 2 2 118" xfId="95"/>
    <cellStyle name="ปกติ 2 2 119" xfId="96"/>
    <cellStyle name="ปกติ 2 2 12" xfId="97"/>
    <cellStyle name="ปกติ 2 2 120" xfId="98"/>
    <cellStyle name="ปกติ 2 2 121" xfId="99"/>
    <cellStyle name="ปกติ 2 2 124" xfId="100"/>
    <cellStyle name="ปกติ 2 2 125" xfId="101"/>
    <cellStyle name="ปกติ 2 2 126" xfId="102"/>
    <cellStyle name="ปกติ 2 2 127" xfId="103"/>
    <cellStyle name="ปกติ 2 2 128" xfId="104"/>
    <cellStyle name="ปกติ 2 2 130" xfId="105"/>
    <cellStyle name="ปกติ 2 2 139" xfId="106"/>
    <cellStyle name="ปกติ 2 2 140" xfId="107"/>
    <cellStyle name="ปกติ 2 2 141" xfId="108"/>
    <cellStyle name="ปกติ 2 2 147" xfId="109"/>
    <cellStyle name="ปกติ 2 2 148" xfId="110"/>
    <cellStyle name="ปกติ 2 2 149" xfId="111"/>
    <cellStyle name="ปกติ 2 2 150" xfId="112"/>
    <cellStyle name="ปกติ 2 2 151" xfId="113"/>
    <cellStyle name="ปกติ 2 2 152" xfId="114"/>
    <cellStyle name="ปกติ 2 2 153" xfId="115"/>
    <cellStyle name="ปกติ 2 2 155" xfId="116"/>
    <cellStyle name="ปกติ 2 2 157" xfId="117"/>
    <cellStyle name="ปกติ 2 2 159" xfId="118"/>
    <cellStyle name="ปกติ 2 2 2" xfId="377"/>
    <cellStyle name="ปกติ 2 2 29" xfId="119"/>
    <cellStyle name="ปกติ 2 2 3" xfId="120"/>
    <cellStyle name="ปกติ 2 2 30" xfId="121"/>
    <cellStyle name="ปกติ 2 2 31" xfId="122"/>
    <cellStyle name="ปกติ 2 2 32" xfId="123"/>
    <cellStyle name="ปกติ 2 2 33" xfId="124"/>
    <cellStyle name="ปกติ 2 2 34" xfId="125"/>
    <cellStyle name="ปกติ 2 2 35" xfId="126"/>
    <cellStyle name="ปกติ 2 2 38" xfId="127"/>
    <cellStyle name="ปกติ 2 2 4" xfId="376"/>
    <cellStyle name="ปกติ 2 2 46" xfId="128"/>
    <cellStyle name="ปกติ 2 2 48" xfId="129"/>
    <cellStyle name="ปกติ 2 2 5" xfId="130"/>
    <cellStyle name="ปกติ 2 2 52" xfId="131"/>
    <cellStyle name="ปกติ 2 2 53" xfId="132"/>
    <cellStyle name="ปกติ 2 2 54" xfId="133"/>
    <cellStyle name="ปกติ 2 2 55" xfId="134"/>
    <cellStyle name="ปกติ 2 2 56" xfId="135"/>
    <cellStyle name="ปกติ 2 2 59" xfId="136"/>
    <cellStyle name="ปกติ 2 2 60" xfId="137"/>
    <cellStyle name="ปกติ 2 2 63" xfId="138"/>
    <cellStyle name="ปกติ 2 2 65" xfId="139"/>
    <cellStyle name="ปกติ 2 2 68" xfId="140"/>
    <cellStyle name="ปกติ 2 2 70" xfId="141"/>
    <cellStyle name="ปกติ 2 2 72" xfId="142"/>
    <cellStyle name="ปกติ 2 2 74" xfId="143"/>
    <cellStyle name="ปกติ 2 2 76" xfId="144"/>
    <cellStyle name="ปกติ 2 2 79" xfId="145"/>
    <cellStyle name="ปกติ 2 2 8" xfId="146"/>
    <cellStyle name="ปกติ 2 2 81" xfId="147"/>
    <cellStyle name="ปกติ 2 2 83" xfId="148"/>
    <cellStyle name="ปกติ 2 2 86" xfId="149"/>
    <cellStyle name="ปกติ 2 2 89" xfId="150"/>
    <cellStyle name="ปกติ 2 2 92" xfId="151"/>
    <cellStyle name="ปกติ 2 2 94" xfId="152"/>
    <cellStyle name="ปกติ 2 2 98" xfId="153"/>
    <cellStyle name="ปกติ 2 20" xfId="154"/>
    <cellStyle name="ปกติ 2 20 2" xfId="247"/>
    <cellStyle name="ปกติ 2 21" xfId="155"/>
    <cellStyle name="ปกติ 2 21 2" xfId="248"/>
    <cellStyle name="ปกติ 2 24" xfId="156"/>
    <cellStyle name="ปกติ 2 24 2" xfId="249"/>
    <cellStyle name="ปกติ 2 27" xfId="157"/>
    <cellStyle name="ปกติ 2 27 2" xfId="250"/>
    <cellStyle name="ปกติ 2 3" xfId="378"/>
    <cellStyle name="ปกติ 2 37" xfId="158"/>
    <cellStyle name="ปกติ 2 37 2" xfId="251"/>
    <cellStyle name="ปกติ 2 39" xfId="159"/>
    <cellStyle name="ปกติ 2 39 2" xfId="252"/>
    <cellStyle name="ปกติ 2 4" xfId="379"/>
    <cellStyle name="ปกติ 2 41" xfId="160"/>
    <cellStyle name="ปกติ 2 41 2" xfId="253"/>
    <cellStyle name="ปกติ 2 42" xfId="161"/>
    <cellStyle name="ปกติ 2 42 2" xfId="254"/>
    <cellStyle name="ปกติ 2 44" xfId="162"/>
    <cellStyle name="ปกติ 2 44 2" xfId="255"/>
    <cellStyle name="ปกติ 2 45" xfId="163"/>
    <cellStyle name="ปกติ 2 45 2" xfId="256"/>
    <cellStyle name="ปกติ 2 47" xfId="164"/>
    <cellStyle name="ปกติ 2 47 2" xfId="257"/>
    <cellStyle name="ปกติ 2 49" xfId="165"/>
    <cellStyle name="ปกติ 2 49 2" xfId="258"/>
    <cellStyle name="ปกติ 2 5" xfId="380"/>
    <cellStyle name="ปกติ 2 50" xfId="166"/>
    <cellStyle name="ปกติ 2 50 2" xfId="259"/>
    <cellStyle name="ปกติ 2 6" xfId="374"/>
    <cellStyle name="ปกติ 2 9" xfId="381"/>
    <cellStyle name="ปกติ 2 94" xfId="167"/>
    <cellStyle name="ปกติ 2 94 2" xfId="260"/>
    <cellStyle name="ปกติ 2 96" xfId="168"/>
    <cellStyle name="ปกติ 2 96 2" xfId="261"/>
    <cellStyle name="ปกติ 3" xfId="382"/>
    <cellStyle name="ปกติ 3 2" xfId="169"/>
    <cellStyle name="ปกติ 3 2 2" xfId="384"/>
    <cellStyle name="ปกติ 3 2 3" xfId="383"/>
    <cellStyle name="ปกติ 3 3" xfId="385"/>
    <cellStyle name="ปกติ 3 4" xfId="386"/>
    <cellStyle name="ปกติ 4" xfId="387"/>
    <cellStyle name="ปกติ 4 2" xfId="388"/>
    <cellStyle name="ปกติ 4 2 2" xfId="389"/>
    <cellStyle name="ปกติ 5" xfId="390"/>
    <cellStyle name="ปกติ 5 2" xfId="391"/>
    <cellStyle name="ปกติ 6" xfId="392"/>
    <cellStyle name="ปกติ 6 2" xfId="393"/>
    <cellStyle name="ปกติ 7" xfId="394"/>
    <cellStyle name="ปกติ 7 3" xfId="395"/>
    <cellStyle name="ปกติ 8" xfId="396"/>
    <cellStyle name="ปกติ 9" xfId="397"/>
    <cellStyle name="ฤธถ [0]_95" xfId="398"/>
    <cellStyle name="ฤธถ_95" xfId="399"/>
    <cellStyle name="ล๋ศญ [0]_95" xfId="400"/>
    <cellStyle name="ล๋ศญ_95" xfId="401"/>
    <cellStyle name="ลักษณะ 1" xfId="402"/>
    <cellStyle name="วฅมุ_4ฟ๙ฝวภ๛" xfId="4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C36"/>
  <sheetViews>
    <sheetView topLeftCell="C35" zoomScale="90" zoomScaleNormal="90" workbookViewId="0">
      <selection activeCell="C44" sqref="C44"/>
    </sheetView>
  </sheetViews>
  <sheetFormatPr defaultRowHeight="13.8"/>
  <cols>
    <col min="2" max="2" width="35.796875" customWidth="1"/>
    <col min="3" max="3" width="220.5" style="22" bestFit="1" customWidth="1"/>
  </cols>
  <sheetData>
    <row r="1" spans="1:3" ht="42">
      <c r="A1" s="10">
        <v>1</v>
      </c>
      <c r="B1" s="1" t="s">
        <v>122</v>
      </c>
      <c r="C1" s="12" t="s">
        <v>149</v>
      </c>
    </row>
    <row r="2" spans="1:3" ht="42">
      <c r="A2" s="10">
        <v>2</v>
      </c>
      <c r="B2" s="1" t="s">
        <v>123</v>
      </c>
      <c r="C2" s="12" t="s">
        <v>152</v>
      </c>
    </row>
    <row r="3" spans="1:3" ht="63">
      <c r="A3" s="5">
        <v>3</v>
      </c>
      <c r="B3" s="3" t="s">
        <v>124</v>
      </c>
      <c r="C3" s="13" t="s">
        <v>150</v>
      </c>
    </row>
    <row r="4" spans="1:3" ht="63">
      <c r="A4" s="5">
        <v>4</v>
      </c>
      <c r="B4" s="3" t="s">
        <v>125</v>
      </c>
      <c r="C4" s="13" t="s">
        <v>151</v>
      </c>
    </row>
    <row r="5" spans="1:3" ht="42">
      <c r="A5" s="10">
        <v>5</v>
      </c>
      <c r="B5" s="1" t="s">
        <v>126</v>
      </c>
      <c r="C5" s="12" t="s">
        <v>14</v>
      </c>
    </row>
    <row r="6" spans="1:3" ht="63">
      <c r="A6" s="10">
        <v>6</v>
      </c>
      <c r="B6" s="1" t="s">
        <v>127</v>
      </c>
      <c r="C6" s="12" t="s">
        <v>14</v>
      </c>
    </row>
    <row r="7" spans="1:3" ht="63">
      <c r="A7" s="10">
        <v>7</v>
      </c>
      <c r="B7" s="1" t="s">
        <v>128</v>
      </c>
      <c r="C7" s="12" t="s">
        <v>14</v>
      </c>
    </row>
    <row r="8" spans="1:3" ht="42">
      <c r="A8" s="10">
        <v>8</v>
      </c>
      <c r="B8" s="4" t="s">
        <v>0</v>
      </c>
      <c r="C8" s="12" t="s">
        <v>14</v>
      </c>
    </row>
    <row r="9" spans="1:3" ht="63">
      <c r="A9" s="10">
        <v>9</v>
      </c>
      <c r="B9" s="1" t="s">
        <v>129</v>
      </c>
      <c r="C9" s="12" t="s">
        <v>14</v>
      </c>
    </row>
    <row r="10" spans="1:3" ht="42">
      <c r="A10" s="5">
        <v>10</v>
      </c>
      <c r="B10" s="3" t="s">
        <v>130</v>
      </c>
      <c r="C10" s="14" t="s">
        <v>131</v>
      </c>
    </row>
    <row r="11" spans="1:3" ht="63">
      <c r="A11" s="5">
        <v>11</v>
      </c>
      <c r="B11" s="3" t="s">
        <v>132</v>
      </c>
      <c r="C11" s="14" t="s">
        <v>133</v>
      </c>
    </row>
    <row r="12" spans="1:3" ht="42">
      <c r="A12" s="5">
        <v>12</v>
      </c>
      <c r="B12" s="3" t="s">
        <v>134</v>
      </c>
      <c r="C12" s="14" t="s">
        <v>153</v>
      </c>
    </row>
    <row r="13" spans="1:3" ht="42">
      <c r="A13" s="5">
        <v>13</v>
      </c>
      <c r="B13" s="3" t="s">
        <v>1</v>
      </c>
      <c r="C13" s="14" t="s">
        <v>154</v>
      </c>
    </row>
    <row r="14" spans="1:3" ht="63">
      <c r="A14" s="10">
        <v>14</v>
      </c>
      <c r="B14" s="1" t="s">
        <v>135</v>
      </c>
      <c r="C14" s="15" t="s">
        <v>155</v>
      </c>
    </row>
    <row r="15" spans="1:3" ht="63">
      <c r="A15" s="5">
        <v>15</v>
      </c>
      <c r="B15" s="3" t="s">
        <v>136</v>
      </c>
      <c r="C15" s="14" t="s">
        <v>156</v>
      </c>
    </row>
    <row r="16" spans="1:3" ht="63">
      <c r="A16" s="5">
        <v>16</v>
      </c>
      <c r="B16" s="3" t="s">
        <v>137</v>
      </c>
      <c r="C16" s="14" t="s">
        <v>157</v>
      </c>
    </row>
    <row r="17" spans="1:3" ht="63">
      <c r="A17" s="10">
        <v>17</v>
      </c>
      <c r="B17" s="1" t="s">
        <v>138</v>
      </c>
      <c r="C17" s="15" t="s">
        <v>139</v>
      </c>
    </row>
    <row r="18" spans="1:3" ht="63">
      <c r="A18" s="5">
        <v>18</v>
      </c>
      <c r="B18" s="3" t="s">
        <v>140</v>
      </c>
      <c r="C18" s="14" t="s">
        <v>141</v>
      </c>
    </row>
    <row r="19" spans="1:3" ht="63">
      <c r="A19" s="2">
        <v>19</v>
      </c>
      <c r="B19" s="6" t="s">
        <v>142</v>
      </c>
      <c r="C19" s="16" t="s">
        <v>14</v>
      </c>
    </row>
    <row r="20" spans="1:3" ht="42">
      <c r="A20" s="5">
        <v>20</v>
      </c>
      <c r="B20" s="3" t="s">
        <v>2</v>
      </c>
      <c r="C20" s="17" t="s">
        <v>14</v>
      </c>
    </row>
    <row r="21" spans="1:3" ht="42">
      <c r="A21" s="5">
        <v>21</v>
      </c>
      <c r="B21" s="3" t="s">
        <v>3</v>
      </c>
      <c r="C21" s="17" t="s">
        <v>15</v>
      </c>
    </row>
    <row r="22" spans="1:3" ht="42">
      <c r="A22" s="2">
        <v>22</v>
      </c>
      <c r="B22" s="6" t="s">
        <v>4</v>
      </c>
      <c r="C22" s="16" t="s">
        <v>14</v>
      </c>
    </row>
    <row r="23" spans="1:3" ht="63">
      <c r="A23" s="5">
        <v>23</v>
      </c>
      <c r="B23" s="7" t="s">
        <v>5</v>
      </c>
      <c r="C23" s="17" t="s">
        <v>16</v>
      </c>
    </row>
    <row r="24" spans="1:3" ht="84">
      <c r="A24" s="5">
        <v>24</v>
      </c>
      <c r="B24" s="3" t="s">
        <v>143</v>
      </c>
      <c r="C24" s="18" t="s">
        <v>158</v>
      </c>
    </row>
    <row r="25" spans="1:3" ht="63">
      <c r="A25" s="5">
        <v>25</v>
      </c>
      <c r="B25" s="3" t="s">
        <v>144</v>
      </c>
      <c r="C25" s="18" t="s">
        <v>159</v>
      </c>
    </row>
    <row r="26" spans="1:3" ht="42">
      <c r="A26" s="5">
        <v>26</v>
      </c>
      <c r="B26" s="3" t="s">
        <v>13</v>
      </c>
      <c r="C26" s="14" t="s">
        <v>160</v>
      </c>
    </row>
    <row r="27" spans="1:3" ht="42">
      <c r="A27" s="5">
        <v>27</v>
      </c>
      <c r="B27" s="3" t="s">
        <v>6</v>
      </c>
      <c r="C27" s="18" t="s">
        <v>161</v>
      </c>
    </row>
    <row r="28" spans="1:3" ht="42">
      <c r="A28" s="5">
        <v>28</v>
      </c>
      <c r="B28" s="3" t="s">
        <v>7</v>
      </c>
      <c r="C28" s="18" t="s">
        <v>145</v>
      </c>
    </row>
    <row r="29" spans="1:3" ht="42">
      <c r="A29" s="5">
        <v>29</v>
      </c>
      <c r="B29" s="8" t="s">
        <v>8</v>
      </c>
      <c r="C29" s="19" t="s">
        <v>162</v>
      </c>
    </row>
    <row r="30" spans="1:3" ht="42">
      <c r="A30" s="5">
        <v>30</v>
      </c>
      <c r="B30" s="3" t="s">
        <v>9</v>
      </c>
      <c r="C30" s="20" t="s">
        <v>163</v>
      </c>
    </row>
    <row r="31" spans="1:3" ht="42">
      <c r="A31" s="5">
        <v>31</v>
      </c>
      <c r="B31" s="3" t="s">
        <v>10</v>
      </c>
      <c r="C31" s="20" t="s">
        <v>164</v>
      </c>
    </row>
    <row r="32" spans="1:3" ht="42">
      <c r="A32" s="10">
        <v>32</v>
      </c>
      <c r="B32" s="1" t="s">
        <v>11</v>
      </c>
      <c r="C32" s="21" t="s">
        <v>165</v>
      </c>
    </row>
    <row r="33" spans="1:3" ht="84">
      <c r="A33" s="5">
        <v>33</v>
      </c>
      <c r="B33" s="3" t="s">
        <v>146</v>
      </c>
      <c r="C33" s="20" t="s">
        <v>166</v>
      </c>
    </row>
    <row r="34" spans="1:3" ht="42">
      <c r="A34" s="5">
        <v>34</v>
      </c>
      <c r="B34" s="3" t="s">
        <v>12</v>
      </c>
      <c r="C34" s="18" t="s">
        <v>17</v>
      </c>
    </row>
    <row r="35" spans="1:3" ht="84">
      <c r="A35" s="5">
        <v>35</v>
      </c>
      <c r="B35" s="3" t="s">
        <v>147</v>
      </c>
      <c r="C35" s="18" t="s">
        <v>167</v>
      </c>
    </row>
    <row r="36" spans="1:3" ht="63">
      <c r="A36" s="11">
        <v>36</v>
      </c>
      <c r="B36" s="9" t="s">
        <v>148</v>
      </c>
      <c r="C36" s="18" t="s">
        <v>168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22"/>
  <sheetViews>
    <sheetView tabSelected="1" zoomScaleNormal="100" workbookViewId="0">
      <selection activeCell="D49" sqref="D49"/>
    </sheetView>
  </sheetViews>
  <sheetFormatPr defaultColWidth="9" defaultRowHeight="13.8"/>
  <cols>
    <col min="1" max="1" width="9" style="23"/>
    <col min="2" max="2" width="52.8984375" style="44" bestFit="1" customWidth="1"/>
    <col min="3" max="3" width="14" style="23" bestFit="1" customWidth="1"/>
    <col min="4" max="4" width="18.19921875" style="23" bestFit="1" customWidth="1"/>
    <col min="5" max="5" width="16.8984375" style="23" customWidth="1"/>
    <col min="6" max="6" width="255.69921875" style="44" bestFit="1" customWidth="1"/>
    <col min="7" max="7" width="9.69921875" style="23" bestFit="1" customWidth="1"/>
    <col min="8" max="8" width="11.796875" style="24" bestFit="1" customWidth="1"/>
    <col min="9" max="9" width="12.19921875" style="24" bestFit="1" customWidth="1"/>
    <col min="10" max="10" width="12.19921875" style="23" bestFit="1" customWidth="1"/>
    <col min="11" max="11" width="9.796875" style="25" customWidth="1"/>
    <col min="12" max="13" width="9" style="25"/>
    <col min="14" max="16384" width="9" style="24"/>
  </cols>
  <sheetData>
    <row r="1" spans="1:13" s="23" customFormat="1" ht="30" customHeight="1">
      <c r="A1" s="26" t="s">
        <v>205</v>
      </c>
      <c r="B1" s="26" t="s">
        <v>197</v>
      </c>
      <c r="C1" s="26" t="s">
        <v>198</v>
      </c>
      <c r="D1" s="26" t="s">
        <v>199</v>
      </c>
      <c r="E1" s="26" t="s">
        <v>200</v>
      </c>
      <c r="F1" s="26" t="s">
        <v>201</v>
      </c>
      <c r="G1" s="26" t="s">
        <v>206</v>
      </c>
      <c r="H1" s="26" t="s">
        <v>202</v>
      </c>
      <c r="I1" s="26" t="s">
        <v>203</v>
      </c>
      <c r="J1" s="26" t="s">
        <v>204</v>
      </c>
      <c r="K1" s="27"/>
      <c r="L1" s="27"/>
      <c r="M1" s="27"/>
    </row>
    <row r="2" spans="1:13" ht="33" customHeight="1">
      <c r="A2" s="28">
        <v>2567</v>
      </c>
      <c r="B2" s="45" t="s">
        <v>18</v>
      </c>
      <c r="C2" s="28" t="s">
        <v>70</v>
      </c>
      <c r="D2" s="28" t="s">
        <v>71</v>
      </c>
      <c r="E2" s="28" t="s">
        <v>54</v>
      </c>
      <c r="F2" s="45" t="s">
        <v>172</v>
      </c>
      <c r="G2" s="29">
        <v>90</v>
      </c>
      <c r="H2" s="30">
        <v>45590</v>
      </c>
      <c r="I2" s="30">
        <f>H2+179</f>
        <v>45769</v>
      </c>
      <c r="J2" s="28" t="s">
        <v>171</v>
      </c>
      <c r="K2" s="31"/>
    </row>
    <row r="3" spans="1:13" ht="33" customHeight="1">
      <c r="A3" s="29">
        <v>2567</v>
      </c>
      <c r="B3" s="46" t="s">
        <v>19</v>
      </c>
      <c r="C3" s="29" t="s">
        <v>72</v>
      </c>
      <c r="D3" s="29" t="s">
        <v>71</v>
      </c>
      <c r="E3" s="29" t="s">
        <v>54</v>
      </c>
      <c r="F3" s="46" t="s">
        <v>173</v>
      </c>
      <c r="G3" s="29">
        <v>90</v>
      </c>
      <c r="H3" s="30">
        <v>45458</v>
      </c>
      <c r="I3" s="30">
        <f t="shared" ref="I3:I7" si="0">H3+89</f>
        <v>45547</v>
      </c>
      <c r="J3" s="29" t="s">
        <v>171</v>
      </c>
      <c r="K3" s="31"/>
    </row>
    <row r="4" spans="1:13" ht="33" customHeight="1">
      <c r="A4" s="29">
        <v>2567</v>
      </c>
      <c r="B4" s="46" t="s">
        <v>20</v>
      </c>
      <c r="C4" s="29" t="s">
        <v>73</v>
      </c>
      <c r="D4" s="29" t="s">
        <v>73</v>
      </c>
      <c r="E4" s="29" t="s">
        <v>55</v>
      </c>
      <c r="F4" s="46" t="s">
        <v>150</v>
      </c>
      <c r="G4" s="29">
        <v>180</v>
      </c>
      <c r="H4" s="30">
        <v>45458</v>
      </c>
      <c r="I4" s="30">
        <f t="shared" si="0"/>
        <v>45547</v>
      </c>
      <c r="J4" s="29" t="s">
        <v>171</v>
      </c>
      <c r="K4" s="31"/>
    </row>
    <row r="5" spans="1:13" s="35" customFormat="1" ht="33" customHeight="1">
      <c r="A5" s="29">
        <v>2567</v>
      </c>
      <c r="B5" s="46" t="s">
        <v>22</v>
      </c>
      <c r="C5" s="32" t="s">
        <v>74</v>
      </c>
      <c r="D5" s="32" t="s">
        <v>75</v>
      </c>
      <c r="E5" s="32" t="s">
        <v>56</v>
      </c>
      <c r="F5" s="46" t="s">
        <v>14</v>
      </c>
      <c r="G5" s="29">
        <v>90</v>
      </c>
      <c r="H5" s="30">
        <v>45457</v>
      </c>
      <c r="I5" s="30">
        <f t="shared" si="0"/>
        <v>45546</v>
      </c>
      <c r="J5" s="29" t="s">
        <v>171</v>
      </c>
      <c r="K5" s="33"/>
      <c r="L5" s="34"/>
      <c r="M5" s="34"/>
    </row>
    <row r="6" spans="1:13" s="35" customFormat="1" ht="33" customHeight="1">
      <c r="A6" s="29">
        <v>2567</v>
      </c>
      <c r="B6" s="48" t="s">
        <v>23</v>
      </c>
      <c r="C6" s="32" t="s">
        <v>76</v>
      </c>
      <c r="D6" s="32" t="s">
        <v>77</v>
      </c>
      <c r="E6" s="32" t="s">
        <v>56</v>
      </c>
      <c r="F6" s="46" t="s">
        <v>14</v>
      </c>
      <c r="G6" s="29">
        <v>90</v>
      </c>
      <c r="H6" s="30">
        <v>45464</v>
      </c>
      <c r="I6" s="30">
        <f t="shared" si="0"/>
        <v>45553</v>
      </c>
      <c r="J6" s="29" t="s">
        <v>171</v>
      </c>
      <c r="K6" s="33"/>
      <c r="L6" s="34"/>
      <c r="M6" s="34"/>
    </row>
    <row r="7" spans="1:13" s="35" customFormat="1" ht="33" customHeight="1">
      <c r="A7" s="29">
        <v>2567</v>
      </c>
      <c r="B7" s="48" t="s">
        <v>24</v>
      </c>
      <c r="C7" s="32" t="s">
        <v>78</v>
      </c>
      <c r="D7" s="32" t="s">
        <v>79</v>
      </c>
      <c r="E7" s="32" t="s">
        <v>57</v>
      </c>
      <c r="F7" s="46" t="s">
        <v>14</v>
      </c>
      <c r="G7" s="29">
        <v>90</v>
      </c>
      <c r="H7" s="30">
        <v>45526</v>
      </c>
      <c r="I7" s="30">
        <f t="shared" si="0"/>
        <v>45615</v>
      </c>
      <c r="J7" s="29" t="s">
        <v>171</v>
      </c>
      <c r="K7" s="33"/>
      <c r="L7" s="34"/>
      <c r="M7" s="34"/>
    </row>
    <row r="8" spans="1:13" ht="33" customHeight="1">
      <c r="A8" s="29">
        <v>2567</v>
      </c>
      <c r="B8" s="48" t="s">
        <v>21</v>
      </c>
      <c r="C8" s="29" t="s">
        <v>80</v>
      </c>
      <c r="D8" s="29" t="s">
        <v>81</v>
      </c>
      <c r="E8" s="29" t="s">
        <v>58</v>
      </c>
      <c r="F8" s="46" t="s">
        <v>14</v>
      </c>
      <c r="G8" s="29">
        <v>90</v>
      </c>
      <c r="H8" s="30">
        <v>45525</v>
      </c>
      <c r="I8" s="30">
        <f>H8+149</f>
        <v>45674</v>
      </c>
      <c r="J8" s="29" t="s">
        <v>171</v>
      </c>
      <c r="K8" s="31"/>
    </row>
    <row r="9" spans="1:13" ht="33" customHeight="1">
      <c r="A9" s="29">
        <v>2567</v>
      </c>
      <c r="B9" s="46" t="s">
        <v>25</v>
      </c>
      <c r="C9" s="29" t="s">
        <v>82</v>
      </c>
      <c r="D9" s="29" t="s">
        <v>83</v>
      </c>
      <c r="E9" s="29" t="s">
        <v>59</v>
      </c>
      <c r="F9" s="46" t="s">
        <v>14</v>
      </c>
      <c r="G9" s="29">
        <v>90</v>
      </c>
      <c r="H9" s="30">
        <v>45590</v>
      </c>
      <c r="I9" s="36">
        <f>H9+119</f>
        <v>45709</v>
      </c>
      <c r="J9" s="29" t="s">
        <v>171</v>
      </c>
      <c r="K9" s="31"/>
    </row>
    <row r="10" spans="1:13" ht="33" customHeight="1">
      <c r="A10" s="29">
        <v>2567</v>
      </c>
      <c r="B10" s="46" t="s">
        <v>26</v>
      </c>
      <c r="C10" s="29" t="s">
        <v>84</v>
      </c>
      <c r="D10" s="29" t="s">
        <v>85</v>
      </c>
      <c r="E10" s="29" t="s">
        <v>60</v>
      </c>
      <c r="F10" s="46" t="s">
        <v>131</v>
      </c>
      <c r="G10" s="29">
        <v>90</v>
      </c>
      <c r="H10" s="30">
        <v>45535</v>
      </c>
      <c r="I10" s="36">
        <f>H10+149</f>
        <v>45684</v>
      </c>
      <c r="J10" s="29" t="s">
        <v>171</v>
      </c>
      <c r="K10" s="31"/>
    </row>
    <row r="11" spans="1:13" ht="33" customHeight="1">
      <c r="A11" s="29">
        <v>2567</v>
      </c>
      <c r="B11" s="46" t="s">
        <v>27</v>
      </c>
      <c r="C11" s="29" t="s">
        <v>86</v>
      </c>
      <c r="D11" s="29" t="s">
        <v>87</v>
      </c>
      <c r="E11" s="29" t="s">
        <v>60</v>
      </c>
      <c r="F11" s="46" t="s">
        <v>133</v>
      </c>
      <c r="G11" s="29">
        <v>150</v>
      </c>
      <c r="H11" s="37">
        <v>45595</v>
      </c>
      <c r="I11" s="37">
        <f>H11+59</f>
        <v>45654</v>
      </c>
      <c r="J11" s="29" t="s">
        <v>171</v>
      </c>
      <c r="K11" s="31" t="s">
        <v>207</v>
      </c>
    </row>
    <row r="12" spans="1:13" ht="33" customHeight="1">
      <c r="A12" s="29">
        <v>2567</v>
      </c>
      <c r="B12" s="46" t="s">
        <v>28</v>
      </c>
      <c r="C12" s="29" t="s">
        <v>88</v>
      </c>
      <c r="D12" s="29" t="s">
        <v>89</v>
      </c>
      <c r="E12" s="29" t="s">
        <v>55</v>
      </c>
      <c r="F12" s="46" t="s">
        <v>174</v>
      </c>
      <c r="G12" s="29">
        <v>120</v>
      </c>
      <c r="H12" s="30">
        <v>45594</v>
      </c>
      <c r="I12" s="36">
        <f>H12+89</f>
        <v>45683</v>
      </c>
      <c r="J12" s="29" t="s">
        <v>171</v>
      </c>
      <c r="K12" s="31"/>
    </row>
    <row r="13" spans="1:13" ht="33" customHeight="1">
      <c r="A13" s="29">
        <v>2567</v>
      </c>
      <c r="B13" s="46" t="s">
        <v>29</v>
      </c>
      <c r="C13" s="29" t="s">
        <v>90</v>
      </c>
      <c r="D13" s="29" t="s">
        <v>91</v>
      </c>
      <c r="E13" s="29" t="s">
        <v>60</v>
      </c>
      <c r="F13" s="46" t="s">
        <v>154</v>
      </c>
      <c r="G13" s="29">
        <v>150</v>
      </c>
      <c r="H13" s="30">
        <v>45595</v>
      </c>
      <c r="I13" s="36">
        <f>H13+89</f>
        <v>45684</v>
      </c>
      <c r="J13" s="29" t="s">
        <v>171</v>
      </c>
      <c r="K13" s="31"/>
    </row>
    <row r="14" spans="1:13" ht="33" customHeight="1">
      <c r="A14" s="29">
        <v>2567</v>
      </c>
      <c r="B14" s="46" t="s">
        <v>30</v>
      </c>
      <c r="C14" s="29" t="s">
        <v>92</v>
      </c>
      <c r="D14" s="29" t="s">
        <v>87</v>
      </c>
      <c r="E14" s="29" t="s">
        <v>60</v>
      </c>
      <c r="F14" s="46" t="s">
        <v>155</v>
      </c>
      <c r="G14" s="29">
        <v>60</v>
      </c>
      <c r="H14" s="30">
        <v>45525</v>
      </c>
      <c r="I14" s="36">
        <f>H14+59</f>
        <v>45584</v>
      </c>
      <c r="J14" s="29" t="s">
        <v>171</v>
      </c>
      <c r="K14" s="31"/>
    </row>
    <row r="15" spans="1:13" ht="33" customHeight="1">
      <c r="A15" s="29">
        <v>2567</v>
      </c>
      <c r="B15" s="46" t="s">
        <v>31</v>
      </c>
      <c r="C15" s="29" t="s">
        <v>93</v>
      </c>
      <c r="D15" s="29" t="s">
        <v>94</v>
      </c>
      <c r="E15" s="29" t="s">
        <v>95</v>
      </c>
      <c r="F15" s="46" t="s">
        <v>156</v>
      </c>
      <c r="G15" s="29">
        <v>90</v>
      </c>
      <c r="H15" s="30">
        <v>45647</v>
      </c>
      <c r="I15" s="36">
        <f>H15+119</f>
        <v>45766</v>
      </c>
      <c r="J15" s="29" t="s">
        <v>171</v>
      </c>
      <c r="K15" s="31"/>
    </row>
    <row r="16" spans="1:13" ht="33" customHeight="1">
      <c r="A16" s="29">
        <v>2567</v>
      </c>
      <c r="B16" s="46" t="s">
        <v>32</v>
      </c>
      <c r="C16" s="29" t="s">
        <v>92</v>
      </c>
      <c r="D16" s="29" t="s">
        <v>87</v>
      </c>
      <c r="E16" s="29" t="s">
        <v>60</v>
      </c>
      <c r="F16" s="46" t="s">
        <v>157</v>
      </c>
      <c r="G16" s="29">
        <v>90</v>
      </c>
      <c r="H16" s="37">
        <v>45518</v>
      </c>
      <c r="I16" s="37">
        <f>H16+89</f>
        <v>45607</v>
      </c>
      <c r="J16" s="29" t="s">
        <v>171</v>
      </c>
      <c r="K16" s="31"/>
    </row>
    <row r="17" spans="1:13" ht="33" customHeight="1">
      <c r="A17" s="29">
        <v>2567</v>
      </c>
      <c r="B17" s="46" t="s">
        <v>33</v>
      </c>
      <c r="C17" s="29" t="s">
        <v>96</v>
      </c>
      <c r="D17" s="29" t="s">
        <v>87</v>
      </c>
      <c r="E17" s="29" t="s">
        <v>60</v>
      </c>
      <c r="F17" s="46" t="s">
        <v>139</v>
      </c>
      <c r="G17" s="29">
        <v>60</v>
      </c>
      <c r="H17" s="37">
        <v>45554</v>
      </c>
      <c r="I17" s="37">
        <f>H17+89</f>
        <v>45643</v>
      </c>
      <c r="J17" s="29" t="s">
        <v>171</v>
      </c>
      <c r="K17" s="31"/>
    </row>
    <row r="18" spans="1:13" ht="33" customHeight="1">
      <c r="A18" s="29">
        <v>2567</v>
      </c>
      <c r="B18" s="46" t="s">
        <v>34</v>
      </c>
      <c r="C18" s="29" t="s">
        <v>92</v>
      </c>
      <c r="D18" s="29" t="s">
        <v>87</v>
      </c>
      <c r="E18" s="29" t="s">
        <v>60</v>
      </c>
      <c r="F18" s="46" t="s">
        <v>141</v>
      </c>
      <c r="G18" s="29">
        <v>120</v>
      </c>
      <c r="H18" s="37">
        <v>45541</v>
      </c>
      <c r="I18" s="37">
        <f>H18+119</f>
        <v>45660</v>
      </c>
      <c r="J18" s="29" t="s">
        <v>171</v>
      </c>
      <c r="K18" s="31"/>
    </row>
    <row r="19" spans="1:13" s="40" customFormat="1" ht="33" customHeight="1">
      <c r="A19" s="29">
        <v>2567</v>
      </c>
      <c r="B19" s="46" t="s">
        <v>35</v>
      </c>
      <c r="C19" s="32" t="s">
        <v>97</v>
      </c>
      <c r="D19" s="32" t="s">
        <v>98</v>
      </c>
      <c r="E19" s="32" t="s">
        <v>61</v>
      </c>
      <c r="F19" s="46" t="s">
        <v>14</v>
      </c>
      <c r="G19" s="32">
        <v>90</v>
      </c>
      <c r="H19" s="37">
        <v>45555</v>
      </c>
      <c r="I19" s="37">
        <f>H19+89</f>
        <v>45644</v>
      </c>
      <c r="J19" s="29" t="s">
        <v>171</v>
      </c>
      <c r="K19" s="38"/>
      <c r="L19" s="39"/>
      <c r="M19" s="39"/>
    </row>
    <row r="20" spans="1:13" ht="33" customHeight="1">
      <c r="A20" s="29">
        <v>2567</v>
      </c>
      <c r="B20" s="48" t="s">
        <v>36</v>
      </c>
      <c r="C20" s="29" t="s">
        <v>99</v>
      </c>
      <c r="D20" s="29" t="s">
        <v>100</v>
      </c>
      <c r="E20" s="32" t="s">
        <v>61</v>
      </c>
      <c r="F20" s="46" t="s">
        <v>14</v>
      </c>
      <c r="G20" s="29">
        <v>90</v>
      </c>
      <c r="H20" s="37">
        <v>45566</v>
      </c>
      <c r="I20" s="37">
        <f>H20+119</f>
        <v>45685</v>
      </c>
      <c r="J20" s="29" t="s">
        <v>171</v>
      </c>
      <c r="K20" s="31"/>
    </row>
    <row r="21" spans="1:13" ht="33" customHeight="1">
      <c r="A21" s="29">
        <v>2567</v>
      </c>
      <c r="B21" s="46" t="s">
        <v>37</v>
      </c>
      <c r="C21" s="29" t="s">
        <v>99</v>
      </c>
      <c r="D21" s="29" t="s">
        <v>100</v>
      </c>
      <c r="E21" s="32" t="s">
        <v>61</v>
      </c>
      <c r="F21" s="46" t="s">
        <v>15</v>
      </c>
      <c r="G21" s="29">
        <v>120</v>
      </c>
      <c r="H21" s="37">
        <v>45563</v>
      </c>
      <c r="I21" s="37">
        <f>H21+119</f>
        <v>45682</v>
      </c>
      <c r="J21" s="29" t="s">
        <v>171</v>
      </c>
      <c r="K21" s="31"/>
    </row>
    <row r="22" spans="1:13" ht="33" customHeight="1">
      <c r="A22" s="29">
        <v>2567</v>
      </c>
      <c r="B22" s="46" t="s">
        <v>38</v>
      </c>
      <c r="C22" s="29" t="s">
        <v>99</v>
      </c>
      <c r="D22" s="29" t="s">
        <v>100</v>
      </c>
      <c r="E22" s="32" t="s">
        <v>61</v>
      </c>
      <c r="F22" s="46" t="s">
        <v>14</v>
      </c>
      <c r="G22" s="29">
        <v>90</v>
      </c>
      <c r="H22" s="30">
        <v>45504</v>
      </c>
      <c r="I22" s="30">
        <f>H22+119</f>
        <v>45623</v>
      </c>
      <c r="J22" s="29" t="s">
        <v>171</v>
      </c>
      <c r="K22" s="31"/>
    </row>
    <row r="23" spans="1:13" ht="33" customHeight="1">
      <c r="A23" s="29">
        <v>2567</v>
      </c>
      <c r="B23" s="46" t="s">
        <v>39</v>
      </c>
      <c r="C23" s="29" t="s">
        <v>101</v>
      </c>
      <c r="D23" s="29" t="s">
        <v>102</v>
      </c>
      <c r="E23" s="29" t="s">
        <v>62</v>
      </c>
      <c r="F23" s="46" t="s">
        <v>16</v>
      </c>
      <c r="G23" s="29">
        <v>120</v>
      </c>
      <c r="H23" s="30">
        <v>45567</v>
      </c>
      <c r="I23" s="30">
        <f>H23+149</f>
        <v>45716</v>
      </c>
      <c r="J23" s="29" t="s">
        <v>171</v>
      </c>
      <c r="K23" s="31"/>
    </row>
    <row r="24" spans="1:13" ht="33" customHeight="1">
      <c r="A24" s="29">
        <v>2567</v>
      </c>
      <c r="B24" s="46" t="s">
        <v>40</v>
      </c>
      <c r="C24" s="29" t="s">
        <v>103</v>
      </c>
      <c r="D24" s="29" t="s">
        <v>104</v>
      </c>
      <c r="E24" s="29" t="s">
        <v>62</v>
      </c>
      <c r="F24" s="46" t="s">
        <v>158</v>
      </c>
      <c r="G24" s="29">
        <v>120</v>
      </c>
      <c r="H24" s="30">
        <v>45609</v>
      </c>
      <c r="I24" s="30">
        <f>H24+89</f>
        <v>45698</v>
      </c>
      <c r="J24" s="29" t="s">
        <v>171</v>
      </c>
      <c r="K24" s="31"/>
    </row>
    <row r="25" spans="1:13" ht="33" customHeight="1">
      <c r="A25" s="29">
        <v>2567</v>
      </c>
      <c r="B25" s="46" t="s">
        <v>41</v>
      </c>
      <c r="C25" s="29" t="s">
        <v>103</v>
      </c>
      <c r="D25" s="29" t="s">
        <v>104</v>
      </c>
      <c r="E25" s="29" t="s">
        <v>62</v>
      </c>
      <c r="F25" s="46" t="s">
        <v>159</v>
      </c>
      <c r="G25" s="29">
        <v>120</v>
      </c>
      <c r="H25" s="30">
        <v>45609</v>
      </c>
      <c r="I25" s="30">
        <f>H25+89</f>
        <v>45698</v>
      </c>
      <c r="J25" s="29" t="s">
        <v>171</v>
      </c>
      <c r="K25" s="31"/>
    </row>
    <row r="26" spans="1:13" ht="33" customHeight="1">
      <c r="A26" s="29">
        <v>2567</v>
      </c>
      <c r="B26" s="46" t="s">
        <v>42</v>
      </c>
      <c r="C26" s="29" t="s">
        <v>105</v>
      </c>
      <c r="D26" s="29" t="s">
        <v>106</v>
      </c>
      <c r="E26" s="29" t="s">
        <v>68</v>
      </c>
      <c r="F26" s="46" t="s">
        <v>160</v>
      </c>
      <c r="G26" s="29">
        <v>150</v>
      </c>
      <c r="H26" s="30">
        <v>45590</v>
      </c>
      <c r="I26" s="30">
        <f>H26+119</f>
        <v>45709</v>
      </c>
      <c r="J26" s="29" t="s">
        <v>171</v>
      </c>
      <c r="K26" s="31"/>
    </row>
    <row r="27" spans="1:13" ht="33" customHeight="1">
      <c r="A27" s="29">
        <v>2567</v>
      </c>
      <c r="B27" s="46" t="s">
        <v>43</v>
      </c>
      <c r="C27" s="29" t="s">
        <v>105</v>
      </c>
      <c r="D27" s="29" t="s">
        <v>106</v>
      </c>
      <c r="E27" s="29" t="s">
        <v>68</v>
      </c>
      <c r="F27" s="46" t="s">
        <v>161</v>
      </c>
      <c r="G27" s="29">
        <v>90</v>
      </c>
      <c r="H27" s="41">
        <v>45511</v>
      </c>
      <c r="I27" s="41">
        <f>H27+89</f>
        <v>45600</v>
      </c>
      <c r="J27" s="29" t="s">
        <v>171</v>
      </c>
      <c r="K27" s="31"/>
    </row>
    <row r="28" spans="1:13" ht="33" customHeight="1">
      <c r="A28" s="29">
        <v>2567</v>
      </c>
      <c r="B28" s="46" t="s">
        <v>44</v>
      </c>
      <c r="C28" s="29" t="s">
        <v>105</v>
      </c>
      <c r="D28" s="29" t="s">
        <v>106</v>
      </c>
      <c r="E28" s="29" t="s">
        <v>68</v>
      </c>
      <c r="F28" s="46" t="s">
        <v>145</v>
      </c>
      <c r="G28" s="29">
        <v>90</v>
      </c>
      <c r="H28" s="41">
        <v>45660</v>
      </c>
      <c r="I28" s="41">
        <f>H28+149</f>
        <v>45809</v>
      </c>
      <c r="J28" s="29" t="s">
        <v>171</v>
      </c>
      <c r="K28" s="31"/>
    </row>
    <row r="29" spans="1:13" ht="33" customHeight="1">
      <c r="A29" s="29">
        <v>2567</v>
      </c>
      <c r="B29" s="46" t="s">
        <v>45</v>
      </c>
      <c r="C29" s="29" t="s">
        <v>107</v>
      </c>
      <c r="D29" s="29" t="s">
        <v>107</v>
      </c>
      <c r="E29" s="29" t="s">
        <v>68</v>
      </c>
      <c r="F29" s="46" t="s">
        <v>162</v>
      </c>
      <c r="G29" s="29">
        <v>120</v>
      </c>
      <c r="H29" s="30">
        <v>45511</v>
      </c>
      <c r="I29" s="30">
        <f>H29+89</f>
        <v>45600</v>
      </c>
      <c r="J29" s="29" t="s">
        <v>171</v>
      </c>
      <c r="K29" s="31"/>
    </row>
    <row r="30" spans="1:13" ht="33" customHeight="1">
      <c r="A30" s="29">
        <v>2567</v>
      </c>
      <c r="B30" s="46" t="s">
        <v>46</v>
      </c>
      <c r="C30" s="29" t="s">
        <v>108</v>
      </c>
      <c r="D30" s="29" t="s">
        <v>108</v>
      </c>
      <c r="E30" s="29" t="s">
        <v>63</v>
      </c>
      <c r="F30" s="46" t="s">
        <v>163</v>
      </c>
      <c r="G30" s="29">
        <v>90</v>
      </c>
      <c r="H30" s="30">
        <v>45581</v>
      </c>
      <c r="I30" s="30">
        <f>H30+89</f>
        <v>45670</v>
      </c>
      <c r="J30" s="29" t="s">
        <v>171</v>
      </c>
      <c r="K30" s="31"/>
    </row>
    <row r="31" spans="1:13" ht="33" customHeight="1">
      <c r="A31" s="29">
        <v>2567</v>
      </c>
      <c r="B31" s="46" t="s">
        <v>47</v>
      </c>
      <c r="C31" s="29" t="s">
        <v>111</v>
      </c>
      <c r="D31" s="29" t="s">
        <v>112</v>
      </c>
      <c r="E31" s="29" t="s">
        <v>65</v>
      </c>
      <c r="F31" s="46" t="s">
        <v>165</v>
      </c>
      <c r="G31" s="29">
        <v>90</v>
      </c>
      <c r="H31" s="37">
        <v>45524</v>
      </c>
      <c r="I31" s="37">
        <f>H31+149</f>
        <v>45673</v>
      </c>
      <c r="J31" s="29" t="s">
        <v>171</v>
      </c>
      <c r="K31" s="31"/>
    </row>
    <row r="32" spans="1:13" ht="33" customHeight="1">
      <c r="A32" s="29">
        <v>2567</v>
      </c>
      <c r="B32" s="46" t="s">
        <v>208</v>
      </c>
      <c r="C32" s="29" t="s">
        <v>113</v>
      </c>
      <c r="D32" s="29" t="s">
        <v>114</v>
      </c>
      <c r="E32" s="29" t="s">
        <v>66</v>
      </c>
      <c r="F32" s="46" t="s">
        <v>166</v>
      </c>
      <c r="G32" s="29">
        <v>90</v>
      </c>
      <c r="H32" s="37">
        <v>45608</v>
      </c>
      <c r="I32" s="37">
        <f>H32+179</f>
        <v>45787</v>
      </c>
      <c r="J32" s="29" t="s">
        <v>171</v>
      </c>
      <c r="K32" s="31"/>
    </row>
    <row r="33" spans="1:13" ht="33" customHeight="1">
      <c r="A33" s="29">
        <v>2567</v>
      </c>
      <c r="B33" s="46" t="s">
        <v>48</v>
      </c>
      <c r="C33" s="29" t="s">
        <v>109</v>
      </c>
      <c r="D33" s="29" t="s">
        <v>110</v>
      </c>
      <c r="E33" s="29" t="s">
        <v>64</v>
      </c>
      <c r="F33" s="46" t="s">
        <v>175</v>
      </c>
      <c r="G33" s="29">
        <v>30</v>
      </c>
      <c r="H33" s="37">
        <v>45511</v>
      </c>
      <c r="I33" s="37">
        <f>H33+29</f>
        <v>45540</v>
      </c>
      <c r="J33" s="29" t="s">
        <v>171</v>
      </c>
      <c r="K33" s="31"/>
    </row>
    <row r="34" spans="1:13" ht="33" customHeight="1">
      <c r="A34" s="29">
        <v>2567</v>
      </c>
      <c r="B34" s="46" t="s">
        <v>49</v>
      </c>
      <c r="C34" s="29" t="s">
        <v>115</v>
      </c>
      <c r="D34" s="29" t="s">
        <v>116</v>
      </c>
      <c r="E34" s="29" t="s">
        <v>66</v>
      </c>
      <c r="F34" s="46" t="s">
        <v>167</v>
      </c>
      <c r="G34" s="29">
        <v>150</v>
      </c>
      <c r="H34" s="37">
        <v>45524</v>
      </c>
      <c r="I34" s="37">
        <f>H34+149</f>
        <v>45673</v>
      </c>
      <c r="J34" s="29" t="s">
        <v>171</v>
      </c>
      <c r="K34" s="31"/>
    </row>
    <row r="35" spans="1:13" ht="33" customHeight="1">
      <c r="A35" s="29">
        <v>2567</v>
      </c>
      <c r="B35" s="46" t="s">
        <v>50</v>
      </c>
      <c r="C35" s="29" t="s">
        <v>117</v>
      </c>
      <c r="D35" s="29" t="s">
        <v>118</v>
      </c>
      <c r="E35" s="29" t="s">
        <v>67</v>
      </c>
      <c r="F35" s="46" t="s">
        <v>168</v>
      </c>
      <c r="G35" s="29">
        <v>180</v>
      </c>
      <c r="H35" s="37">
        <v>45608</v>
      </c>
      <c r="I35" s="37">
        <f>H35+179</f>
        <v>45787</v>
      </c>
      <c r="J35" s="29" t="s">
        <v>171</v>
      </c>
      <c r="K35" s="31"/>
    </row>
    <row r="36" spans="1:13" ht="33" customHeight="1">
      <c r="A36" s="29">
        <v>2567</v>
      </c>
      <c r="B36" s="46" t="s">
        <v>51</v>
      </c>
      <c r="C36" s="29" t="s">
        <v>119</v>
      </c>
      <c r="D36" s="29" t="s">
        <v>106</v>
      </c>
      <c r="E36" s="29" t="s">
        <v>68</v>
      </c>
      <c r="F36" s="46" t="s">
        <v>170</v>
      </c>
      <c r="G36" s="29">
        <v>90</v>
      </c>
      <c r="H36" s="37">
        <v>45594</v>
      </c>
      <c r="I36" s="37">
        <f>H36+89</f>
        <v>45683</v>
      </c>
      <c r="J36" s="29" t="s">
        <v>171</v>
      </c>
      <c r="K36" s="31"/>
    </row>
    <row r="37" spans="1:13" ht="33" customHeight="1">
      <c r="A37" s="29">
        <v>2567</v>
      </c>
      <c r="B37" s="46" t="s">
        <v>52</v>
      </c>
      <c r="C37" s="29" t="s">
        <v>119</v>
      </c>
      <c r="D37" s="29" t="s">
        <v>106</v>
      </c>
      <c r="E37" s="29" t="s">
        <v>68</v>
      </c>
      <c r="F37" s="46" t="s">
        <v>170</v>
      </c>
      <c r="G37" s="29">
        <v>60</v>
      </c>
      <c r="H37" s="37">
        <v>45594</v>
      </c>
      <c r="I37" s="37">
        <f>H37+59</f>
        <v>45653</v>
      </c>
      <c r="J37" s="29" t="s">
        <v>171</v>
      </c>
      <c r="K37" s="31" t="s">
        <v>207</v>
      </c>
    </row>
    <row r="38" spans="1:13" ht="33" customHeight="1">
      <c r="A38" s="29">
        <v>2567</v>
      </c>
      <c r="B38" s="46" t="s">
        <v>53</v>
      </c>
      <c r="C38" s="29" t="s">
        <v>120</v>
      </c>
      <c r="D38" s="29" t="s">
        <v>121</v>
      </c>
      <c r="E38" s="29" t="s">
        <v>69</v>
      </c>
      <c r="F38" s="46" t="s">
        <v>169</v>
      </c>
      <c r="G38" s="29">
        <v>120</v>
      </c>
      <c r="H38" s="36">
        <v>45608</v>
      </c>
      <c r="I38" s="36">
        <f>H38+119</f>
        <v>45727</v>
      </c>
      <c r="J38" s="29" t="s">
        <v>171</v>
      </c>
      <c r="K38" s="31"/>
    </row>
    <row r="39" spans="1:13" s="40" customFormat="1" ht="33" customHeight="1">
      <c r="A39" s="29">
        <v>2568</v>
      </c>
      <c r="B39" s="46" t="s">
        <v>176</v>
      </c>
      <c r="C39" s="32" t="s">
        <v>97</v>
      </c>
      <c r="D39" s="32" t="s">
        <v>98</v>
      </c>
      <c r="E39" s="32" t="s">
        <v>61</v>
      </c>
      <c r="F39" s="46" t="s">
        <v>177</v>
      </c>
      <c r="G39" s="32">
        <v>30</v>
      </c>
      <c r="H39" s="36">
        <v>45706</v>
      </c>
      <c r="I39" s="36">
        <f>G39+H39-1</f>
        <v>45735</v>
      </c>
      <c r="J39" s="29" t="s">
        <v>171</v>
      </c>
      <c r="K39" s="38"/>
      <c r="L39" s="39"/>
      <c r="M39" s="39"/>
    </row>
    <row r="40" spans="1:13" ht="33" customHeight="1">
      <c r="A40" s="29">
        <v>2568</v>
      </c>
      <c r="B40" s="46" t="s">
        <v>188</v>
      </c>
      <c r="C40" s="29" t="s">
        <v>189</v>
      </c>
      <c r="D40" s="29" t="s">
        <v>190</v>
      </c>
      <c r="E40" s="29" t="s">
        <v>60</v>
      </c>
      <c r="F40" s="46" t="s">
        <v>193</v>
      </c>
      <c r="G40" s="29">
        <v>90</v>
      </c>
      <c r="H40" s="36">
        <v>45683</v>
      </c>
      <c r="I40" s="37">
        <f>G40+H40-1</f>
        <v>45772</v>
      </c>
      <c r="J40" s="29" t="s">
        <v>171</v>
      </c>
      <c r="K40" s="31"/>
    </row>
    <row r="41" spans="1:13" ht="33" customHeight="1">
      <c r="A41" s="29">
        <v>2568</v>
      </c>
      <c r="B41" s="46" t="s">
        <v>182</v>
      </c>
      <c r="C41" s="29" t="s">
        <v>74</v>
      </c>
      <c r="D41" s="29" t="s">
        <v>72</v>
      </c>
      <c r="E41" s="29" t="s">
        <v>183</v>
      </c>
      <c r="F41" s="46" t="s">
        <v>192</v>
      </c>
      <c r="G41" s="29">
        <v>90</v>
      </c>
      <c r="H41" s="36">
        <v>45693</v>
      </c>
      <c r="I41" s="37">
        <f>G41+H41-1</f>
        <v>45782</v>
      </c>
      <c r="J41" s="29" t="s">
        <v>171</v>
      </c>
      <c r="K41" s="31"/>
    </row>
    <row r="42" spans="1:13" ht="33" customHeight="1">
      <c r="A42" s="29">
        <v>2568</v>
      </c>
      <c r="B42" s="46" t="s">
        <v>184</v>
      </c>
      <c r="C42" s="29" t="s">
        <v>185</v>
      </c>
      <c r="D42" s="29" t="s">
        <v>186</v>
      </c>
      <c r="E42" s="29" t="s">
        <v>187</v>
      </c>
      <c r="F42" s="46" t="s">
        <v>191</v>
      </c>
      <c r="G42" s="29">
        <v>90</v>
      </c>
      <c r="H42" s="36">
        <v>45683</v>
      </c>
      <c r="I42" s="37">
        <f>G42+H42-1</f>
        <v>45772</v>
      </c>
      <c r="J42" s="29" t="s">
        <v>171</v>
      </c>
      <c r="K42" s="31"/>
    </row>
    <row r="43" spans="1:13" ht="33" customHeight="1">
      <c r="A43" s="29">
        <v>2568</v>
      </c>
      <c r="B43" s="46" t="s">
        <v>178</v>
      </c>
      <c r="C43" s="29" t="s">
        <v>179</v>
      </c>
      <c r="D43" s="29" t="s">
        <v>180</v>
      </c>
      <c r="E43" s="29" t="s">
        <v>181</v>
      </c>
      <c r="F43" s="46" t="s">
        <v>194</v>
      </c>
      <c r="G43" s="29">
        <v>90</v>
      </c>
      <c r="H43" s="36">
        <v>45645</v>
      </c>
      <c r="I43" s="37">
        <f>G43+H43-1</f>
        <v>45734</v>
      </c>
      <c r="J43" s="29" t="s">
        <v>171</v>
      </c>
      <c r="K43" s="31"/>
    </row>
    <row r="44" spans="1:13" ht="33" customHeight="1">
      <c r="A44" s="42">
        <v>2568</v>
      </c>
      <c r="B44" s="47" t="s">
        <v>196</v>
      </c>
      <c r="C44" s="42" t="s">
        <v>93</v>
      </c>
      <c r="D44" s="42" t="s">
        <v>94</v>
      </c>
      <c r="E44" s="42" t="s">
        <v>94</v>
      </c>
      <c r="F44" s="47" t="s">
        <v>195</v>
      </c>
      <c r="G44" s="42">
        <v>60</v>
      </c>
      <c r="H44" s="43">
        <v>45738</v>
      </c>
      <c r="I44" s="43">
        <f>G44+H44-1</f>
        <v>45797</v>
      </c>
      <c r="J44" s="42" t="s">
        <v>171</v>
      </c>
      <c r="K44" s="31"/>
    </row>
    <row r="45" spans="1:13" ht="33" customHeight="1"/>
    <row r="46" spans="1:13" ht="33" customHeight="1"/>
    <row r="47" spans="1:13" ht="33" customHeight="1"/>
    <row r="48" spans="1:13" ht="33" customHeight="1"/>
    <row r="49" ht="33" customHeight="1"/>
    <row r="50" ht="33" customHeight="1"/>
    <row r="51" ht="33" customHeight="1"/>
    <row r="52" ht="33" customHeight="1"/>
    <row r="53" ht="33" customHeight="1"/>
    <row r="54" ht="33" customHeight="1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33" customHeight="1"/>
    <row r="62" ht="33" customHeight="1"/>
    <row r="63" ht="33" customHeight="1"/>
    <row r="64" ht="33" customHeight="1"/>
    <row r="65" ht="33" customHeight="1"/>
    <row r="66" ht="33" customHeight="1"/>
    <row r="67" ht="33" customHeight="1"/>
    <row r="68" ht="33" customHeight="1"/>
    <row r="69" ht="33" customHeight="1"/>
    <row r="70" ht="33" customHeight="1"/>
    <row r="71" ht="33" customHeight="1"/>
    <row r="72" ht="33" customHeight="1"/>
    <row r="73" ht="33" customHeight="1"/>
    <row r="74" ht="33" customHeight="1"/>
    <row r="75" ht="33" customHeight="1"/>
    <row r="76" ht="33" customHeight="1"/>
    <row r="77" ht="33" customHeight="1"/>
    <row r="78" ht="33" customHeight="1"/>
    <row r="79" ht="33" customHeight="1"/>
    <row r="80" ht="33" customHeight="1"/>
    <row r="81" ht="33" customHeight="1"/>
    <row r="82" ht="33" customHeight="1"/>
    <row r="83" ht="33" customHeight="1"/>
    <row r="84" ht="33" customHeight="1"/>
    <row r="85" ht="33" customHeight="1"/>
    <row r="86" ht="33" customHeight="1"/>
    <row r="87" ht="33" customHeight="1"/>
    <row r="88" ht="33" customHeight="1"/>
    <row r="89" ht="33" customHeight="1"/>
    <row r="90" ht="33" customHeight="1"/>
    <row r="91" ht="33" customHeight="1"/>
    <row r="92" ht="33" customHeight="1"/>
    <row r="93" ht="33" customHeight="1"/>
    <row r="94" ht="33" customHeight="1"/>
    <row r="95" ht="33" customHeight="1"/>
    <row r="96" ht="33" customHeight="1"/>
    <row r="97" ht="33" customHeight="1"/>
    <row r="98" ht="33" customHeight="1"/>
    <row r="99" ht="33" customHeight="1"/>
    <row r="100" ht="33" customHeight="1"/>
    <row r="101" ht="33" customHeight="1"/>
    <row r="102" ht="33" customHeight="1"/>
    <row r="103" ht="33" customHeight="1"/>
    <row r="104" ht="33" customHeight="1"/>
    <row r="105" ht="33" customHeight="1"/>
    <row r="106" ht="33" customHeight="1"/>
    <row r="107" ht="33" customHeight="1"/>
    <row r="108" ht="33" customHeight="1"/>
    <row r="109" ht="33" customHeight="1"/>
    <row r="110" ht="33" customHeight="1"/>
    <row r="111" ht="33" customHeight="1"/>
    <row r="112" ht="33" customHeight="1"/>
    <row r="113" ht="33" customHeight="1"/>
    <row r="114" ht="33" customHeight="1"/>
    <row r="115" ht="33" customHeight="1"/>
    <row r="116" ht="33" customHeight="1"/>
    <row r="117" ht="33" customHeight="1"/>
    <row r="118" ht="33" customHeight="1"/>
    <row r="119" ht="33" customHeight="1"/>
    <row r="120" ht="33" customHeight="1"/>
    <row r="121" ht="33" customHeight="1"/>
    <row r="122" ht="33" customHeight="1"/>
  </sheetData>
  <pageMargins left="0.19685039370078741" right="0.15748031496062992" top="0.23622047244094491" bottom="0.19685039370078741" header="0.19685039370078741" footer="0.15748031496062992"/>
  <pageSetup paperSize="8" scale="52" orientation="landscape" r:id="rId1"/>
  <rowBreaks count="2" manualBreakCount="2">
    <brk id="13" max="16383" man="1"/>
    <brk id="29" max="16383" man="1"/>
  </rowBreaks>
  <ignoredErrors>
    <ignoredError sqref="I9 I28 I26 I18:I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G02-33400-71_01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userNHA</dc:creator>
  <cp:lastModifiedBy>นคร ภูริปัญโญ</cp:lastModifiedBy>
  <cp:lastPrinted>2025-02-28T08:58:57Z</cp:lastPrinted>
  <dcterms:created xsi:type="dcterms:W3CDTF">2014-02-25T02:14:36Z</dcterms:created>
  <dcterms:modified xsi:type="dcterms:W3CDTF">2025-06-14T07:52:39Z</dcterms:modified>
</cp:coreProperties>
</file>